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A - Quantitativo de Cargos Efetivos/"/>
    </mc:Choice>
  </mc:AlternateContent>
  <xr:revisionPtr revIDLastSave="4" documentId="8_{17CCFAF7-0D35-4C08-A0BE-FFAB5305661F}" xr6:coauthVersionLast="47" xr6:coauthVersionMax="47" xr10:uidLastSave="{92AB9C46-F358-4682-894C-55E0D5C5B344}"/>
  <bookViews>
    <workbookView xWindow="-108" yWindow="-108" windowWidth="23256" windowHeight="12456" xr2:uid="{D34E6F41-E407-413F-90B9-EF4537C8E738}"/>
  </bookViews>
  <sheets>
    <sheet name="Port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6" i="1" l="1"/>
  <c r="L136" i="1"/>
  <c r="J136" i="1"/>
  <c r="I136" i="1"/>
  <c r="G136" i="1"/>
  <c r="F136" i="1"/>
  <c r="H135" i="1"/>
  <c r="K135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7" i="1"/>
  <c r="K127" i="1" s="1"/>
  <c r="H126" i="1"/>
  <c r="K126" i="1" s="1"/>
  <c r="H125" i="1"/>
  <c r="K125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5" i="1"/>
  <c r="K105" i="1" s="1"/>
  <c r="H104" i="1"/>
  <c r="K104" i="1" s="1"/>
  <c r="H103" i="1"/>
  <c r="K103" i="1" s="1"/>
  <c r="H102" i="1"/>
  <c r="K102" i="1" s="1"/>
  <c r="H101" i="1"/>
  <c r="K101" i="1" s="1"/>
  <c r="H100" i="1"/>
  <c r="K100" i="1" s="1"/>
  <c r="H99" i="1"/>
  <c r="K99" i="1" s="1"/>
  <c r="H98" i="1"/>
  <c r="K98" i="1" s="1"/>
  <c r="H97" i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8" i="1"/>
  <c r="H18" i="1"/>
  <c r="H17" i="1"/>
  <c r="K17" i="1" s="1"/>
  <c r="H16" i="1"/>
  <c r="K16" i="1" s="1"/>
  <c r="K15" i="1"/>
  <c r="H14" i="1"/>
  <c r="K14" i="1" s="1"/>
  <c r="H13" i="1"/>
  <c r="K13" i="1" s="1"/>
  <c r="H12" i="1"/>
  <c r="H136" i="1" s="1"/>
  <c r="K11" i="1"/>
  <c r="K10" i="1"/>
  <c r="K12" i="1" l="1"/>
  <c r="K136" i="1" s="1"/>
</calcChain>
</file>

<file path=xl/sharedStrings.xml><?xml version="1.0" encoding="utf-8"?>
<sst xmlns="http://schemas.openxmlformats.org/spreadsheetml/2006/main" count="488" uniqueCount="119">
  <si>
    <t>PODER JUDICIÁRIO</t>
  </si>
  <si>
    <t>ÓRGÃO: TRIBUNAL DE JUSTIÇA DO ESTADO DO CEARÁ</t>
  </si>
  <si>
    <t>UNIDADE: Coordenadoria de Provimento e Movimentação de Pessoas</t>
  </si>
  <si>
    <t>Data de referência: MAI– AGO 2022</t>
  </si>
  <si>
    <t>RESOLUÇÃO 102 CNJ - ANEXO IV- A - QUANTITATIVO DE CARGOS</t>
  </si>
  <si>
    <t>a) cargos efetivos do quadro de pessoal do órgão.</t>
  </si>
  <si>
    <t>Carreira</t>
  </si>
  <si>
    <t>Classe</t>
  </si>
  <si>
    <t>Escolaridade</t>
  </si>
  <si>
    <t>Padrão</t>
  </si>
  <si>
    <t>Ativos</t>
  </si>
  <si>
    <t>Extinto*</t>
  </si>
  <si>
    <t>Total</t>
  </si>
  <si>
    <t>Inativos</t>
  </si>
  <si>
    <t>Estáveis</t>
  </si>
  <si>
    <t>Não-Estáveis</t>
  </si>
  <si>
    <t>Subtotal</t>
  </si>
  <si>
    <t>Vagos</t>
  </si>
  <si>
    <t>Aposentados</t>
  </si>
  <si>
    <t>NÃO OPTANTE PCCR/LEI Nº 14.786/10</t>
  </si>
  <si>
    <t>ADMINISTRADOR</t>
  </si>
  <si>
    <t>SUPERIOR</t>
  </si>
  <si>
    <t>AJ57</t>
  </si>
  <si>
    <t>ANALISTA JUDICIARIO</t>
  </si>
  <si>
    <t>AJ43</t>
  </si>
  <si>
    <t>ANALISTA JUDICIARIO ADJUNTO</t>
  </si>
  <si>
    <t>AJ27</t>
  </si>
  <si>
    <t>AJ29</t>
  </si>
  <si>
    <t>AJ44</t>
  </si>
  <si>
    <t>AJ45</t>
  </si>
  <si>
    <t>AJ46</t>
  </si>
  <si>
    <t>AJ48</t>
  </si>
  <si>
    <t>AJ50</t>
  </si>
  <si>
    <t>AJ51</t>
  </si>
  <si>
    <t>AJ54</t>
  </si>
  <si>
    <t>ASSISTENTE SOCIAL ¹</t>
  </si>
  <si>
    <t>ATENDENTE JUDICIARIO¹</t>
  </si>
  <si>
    <t>FUNDAMENTAL</t>
  </si>
  <si>
    <t>AD10</t>
  </si>
  <si>
    <t>AUXILIAR DE ADMINISTRACAO¹</t>
  </si>
  <si>
    <t>AD21</t>
  </si>
  <si>
    <t>AUXILIAR DE MANUTENCAO¹</t>
  </si>
  <si>
    <t>AJ18</t>
  </si>
  <si>
    <t>ESCRIVÃO</t>
  </si>
  <si>
    <t>AJ52</t>
  </si>
  <si>
    <t>AJ53</t>
  </si>
  <si>
    <t>AJ55</t>
  </si>
  <si>
    <t>MOTORISTA¹</t>
  </si>
  <si>
    <t>MÉDIO</t>
  </si>
  <si>
    <t>AJ41</t>
  </si>
  <si>
    <t>AJ42</t>
  </si>
  <si>
    <t>AJ49</t>
  </si>
  <si>
    <t>OFICIAL DE JUSTICA AVALIADOR ¹</t>
  </si>
  <si>
    <t>-</t>
  </si>
  <si>
    <t>OFICIAL DE MANUTENÇÃO¹</t>
  </si>
  <si>
    <t>AJ34</t>
  </si>
  <si>
    <t>TECNICO EM MANUTENCAO¹</t>
  </si>
  <si>
    <t>AJ40</t>
  </si>
  <si>
    <t>TECNICO JUDICIARIO ¹</t>
  </si>
  <si>
    <t>AJ36</t>
  </si>
  <si>
    <t>AJ37</t>
  </si>
  <si>
    <t>AJ38</t>
  </si>
  <si>
    <t>AJ39</t>
  </si>
  <si>
    <t>OPTANTE PCCR/LEI Nº 14.786/10</t>
  </si>
  <si>
    <t>A</t>
  </si>
  <si>
    <t>SPJNSA02</t>
  </si>
  <si>
    <t>B</t>
  </si>
  <si>
    <t>SPJNSB01</t>
  </si>
  <si>
    <t>SPJNSB02</t>
  </si>
  <si>
    <t>SPJNSB03</t>
  </si>
  <si>
    <t>SPJNSB04</t>
  </si>
  <si>
    <t>SPJNSB05</t>
  </si>
  <si>
    <t>C</t>
  </si>
  <si>
    <t>SPJNSC01</t>
  </si>
  <si>
    <t>SPJNSC02</t>
  </si>
  <si>
    <t>ESP</t>
  </si>
  <si>
    <t>SPJNSE03</t>
  </si>
  <si>
    <t>SPJNSE04</t>
  </si>
  <si>
    <t>SPJNSE05</t>
  </si>
  <si>
    <t>SPJNSE06</t>
  </si>
  <si>
    <t>SPJNSE07</t>
  </si>
  <si>
    <t>SPJNSE08</t>
  </si>
  <si>
    <t>AUXILIAR JUDICIARIO</t>
  </si>
  <si>
    <t>SPJNFE08</t>
  </si>
  <si>
    <t>OFICIAL DE JUSTIÇA  SPJ/NM</t>
  </si>
  <si>
    <t>SPJNMB01</t>
  </si>
  <si>
    <t>SPJNME01</t>
  </si>
  <si>
    <t>SPJNME02</t>
  </si>
  <si>
    <t>SPJNME03</t>
  </si>
  <si>
    <t>SPJNME04</t>
  </si>
  <si>
    <t>SPJNME05</t>
  </si>
  <si>
    <t>SPJNME06</t>
  </si>
  <si>
    <t>SPJNME07</t>
  </si>
  <si>
    <t>SPJNME08</t>
  </si>
  <si>
    <t>OFICIAL DE JUSTIÇA  SPJ/NS</t>
  </si>
  <si>
    <t>SPJNSC03</t>
  </si>
  <si>
    <t>SPJNSC04</t>
  </si>
  <si>
    <t>SPJNSC05</t>
  </si>
  <si>
    <t>SPJNSC06</t>
  </si>
  <si>
    <t>SPJNSE01</t>
  </si>
  <si>
    <t>TECNICO JUDICIARIO</t>
  </si>
  <si>
    <t>SPJNMB02</t>
  </si>
  <si>
    <t>SPJNMB03</t>
  </si>
  <si>
    <t>SPJNMB04</t>
  </si>
  <si>
    <t>SPJNMB05</t>
  </si>
  <si>
    <t>SPJNMC01</t>
  </si>
  <si>
    <t>SPJNMC03</t>
  </si>
  <si>
    <t>SPJNMC05</t>
  </si>
  <si>
    <t>PCCR/LEI Nº 14.786/10</t>
  </si>
  <si>
    <t>SPJNSA01</t>
  </si>
  <si>
    <t>SPJNSA03</t>
  </si>
  <si>
    <t>SPJNSA04</t>
  </si>
  <si>
    <t>SPJNMA01</t>
  </si>
  <si>
    <t>SPJNMA02</t>
  </si>
  <si>
    <t>SPJNMA03</t>
  </si>
  <si>
    <t>SPJNMA04</t>
  </si>
  <si>
    <t>¹Cargos considerados indisponíveis para provimento por não terem correspondência com as carreiras/cargos previstos na Lei nº 14.786/2010.</t>
  </si>
  <si>
    <t>*Quantitativo de 3 (três) cargos extintos em razão do art.7º da Lei 14.786/2010, com nova redação dada pelo art. 10 Lei 16.505/2018.</t>
  </si>
  <si>
    <t>**Por força da Lei Estadual nº 17.379/2021, foram excluídos do quantitativo geral os cargos extintos até a publicação desse normativo. Com base no Anexo II, Tabelas 1 e 2, foram transformados 47 (quarenta e sete) cargos vagos para criação de 31 (trinta e um) novos cargos de Técnico Judiciário – PCCR/ LEI 14.486/2010, referência SPJNMA01. O novo total de cargos efetivos do Poder Judiciário cearense passou a ser, portanto, 2975.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</si>
</sst>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4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textRotation="90" wrapText="1"/>
    </xf>
    <xf numFmtId="0" fontId="16" fillId="10" borderId="3" xfId="0" applyFont="1" applyFill="1" applyBorder="1" applyAlignment="1">
      <alignment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vertical="center" wrapText="1"/>
    </xf>
    <xf numFmtId="0" fontId="16" fillId="10" borderId="3" xfId="0" applyFont="1" applyFill="1" applyBorder="1" applyAlignment="1">
      <alignment horizontal="center"/>
    </xf>
    <xf numFmtId="0" fontId="15" fillId="10" borderId="0" xfId="0" applyFont="1" applyFill="1"/>
    <xf numFmtId="0" fontId="0" fillId="10" borderId="0" xfId="0" applyFill="1"/>
    <xf numFmtId="0" fontId="14" fillId="9" borderId="3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4" fillId="9" borderId="3" xfId="0" applyFont="1" applyFill="1" applyBorder="1" applyAlignment="1">
      <alignment horizontal="center" vertical="center" textRotation="90" wrapText="1"/>
    </xf>
    <xf numFmtId="0" fontId="16" fillId="10" borderId="3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14" fillId="9" borderId="3" xfId="0" applyFont="1" applyFill="1" applyBorder="1" applyAlignment="1">
      <alignment horizontal="center" vertical="center" textRotation="90"/>
    </xf>
    <xf numFmtId="0" fontId="0" fillId="10" borderId="3" xfId="0" applyFill="1" applyBorder="1"/>
    <xf numFmtId="0" fontId="14" fillId="9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</cellXfs>
  <cellStyles count="18">
    <cellStyle name="Accent" xfId="1" xr:uid="{75F24ADD-56AF-44CC-83F6-6AE33B5FEBCA}"/>
    <cellStyle name="Accent 1" xfId="2" xr:uid="{526B527F-7C5F-4ECA-89F5-5908C8859A30}"/>
    <cellStyle name="Accent 2" xfId="3" xr:uid="{61D45150-7AFC-4A57-ABC1-D8F2083AE3D1}"/>
    <cellStyle name="Accent 3" xfId="4" xr:uid="{DC1BA773-1526-475F-9702-BC2093EB7860}"/>
    <cellStyle name="Bad" xfId="5" xr:uid="{705CE5D3-40A3-4403-9586-3B6CE5042343}"/>
    <cellStyle name="Error" xfId="6" xr:uid="{4EBAECE9-77D4-42CB-832C-C6DB423ADC6F}"/>
    <cellStyle name="Footnote" xfId="7" xr:uid="{F2187C0A-11A2-4D72-9DD8-869FACAAAE5F}"/>
    <cellStyle name="Good" xfId="8" xr:uid="{D6A267EB-C89B-4A8C-9C72-BDB883F7A214}"/>
    <cellStyle name="Heading (user)" xfId="9" xr:uid="{F5B5318C-29AC-4489-AD14-135798EB260A}"/>
    <cellStyle name="Heading 1" xfId="10" xr:uid="{44A1A59D-CE87-44E6-B4BB-6D80CEAF9744}"/>
    <cellStyle name="Heading 2" xfId="11" xr:uid="{877CAF30-5F49-4826-8B0F-178516AD30F0}"/>
    <cellStyle name="Hyperlink" xfId="12" xr:uid="{A9774575-2002-46C1-9542-56E2093675A0}"/>
    <cellStyle name="Neutral" xfId="13" xr:uid="{4DFC4895-D280-46C4-AF31-A45689020B86}"/>
    <cellStyle name="Normal" xfId="0" builtinId="0" customBuiltin="1"/>
    <cellStyle name="Note" xfId="14" xr:uid="{CA4E86C7-0185-478B-8419-066E0AEC2EBD}"/>
    <cellStyle name="Status" xfId="15" xr:uid="{EC0FC187-AA98-435D-A9AD-6F777EE74E00}"/>
    <cellStyle name="Text" xfId="16" xr:uid="{6E42A257-124C-418F-9120-198C6A4A9B6E}"/>
    <cellStyle name="Warning" xfId="17" xr:uid="{83590D0D-9D80-491D-B491-6DE69EB01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84DC-79FF-445A-BA3E-88444989A9DF}">
  <sheetPr>
    <pageSetUpPr fitToPage="1"/>
  </sheetPr>
  <dimension ref="A1:BK140"/>
  <sheetViews>
    <sheetView tabSelected="1" topLeftCell="A130" workbookViewId="0">
      <selection sqref="A1:M140"/>
    </sheetView>
  </sheetViews>
  <sheetFormatPr defaultRowHeight="13.8"/>
  <cols>
    <col min="1" max="1" width="4.5" style="3" customWidth="1"/>
    <col min="2" max="2" width="31.3984375" style="3" customWidth="1"/>
    <col min="3" max="3" width="7.09765625" style="2" customWidth="1"/>
    <col min="4" max="4" width="13.69921875" style="2" customWidth="1"/>
    <col min="5" max="5" width="11.5" style="2" customWidth="1"/>
    <col min="6" max="6" width="7.69921875" style="2" customWidth="1"/>
    <col min="7" max="7" width="11.3984375" style="2" customWidth="1"/>
    <col min="8" max="8" width="7.3984375" style="2" customWidth="1"/>
    <col min="9" max="9" width="6.09765625" style="2" customWidth="1"/>
    <col min="10" max="10" width="7.3984375" style="2" customWidth="1"/>
    <col min="11" max="11" width="6.09765625" style="2" customWidth="1"/>
    <col min="12" max="12" width="11.69921875" style="2" customWidth="1"/>
    <col min="13" max="13" width="7.09765625" style="2" customWidth="1"/>
    <col min="14" max="63" width="11.19921875" style="3" customWidth="1"/>
    <col min="64" max="1022" width="10.69921875" customWidth="1"/>
    <col min="1023" max="1023" width="8" customWidth="1"/>
  </cols>
  <sheetData>
    <row r="1" spans="1:13" ht="14.1" customHeight="1">
      <c r="A1" s="24" t="s">
        <v>0</v>
      </c>
      <c r="B1" s="24"/>
      <c r="C1" s="24"/>
      <c r="D1" s="1"/>
    </row>
    <row r="2" spans="1:13" ht="14.1" customHeight="1">
      <c r="A2" s="24" t="s">
        <v>1</v>
      </c>
      <c r="B2" s="24"/>
      <c r="C2" s="24"/>
      <c r="D2" s="24"/>
    </row>
    <row r="3" spans="1:13" ht="14.1" customHeight="1">
      <c r="A3" s="16" t="s">
        <v>2</v>
      </c>
      <c r="B3" s="16"/>
      <c r="C3" s="16"/>
      <c r="D3" s="16"/>
    </row>
    <row r="4" spans="1:13" ht="14.1" customHeight="1">
      <c r="A4" s="16" t="s">
        <v>3</v>
      </c>
      <c r="B4" s="16"/>
      <c r="C4" s="16"/>
      <c r="D4" s="16"/>
    </row>
    <row r="5" spans="1:13" ht="14.1" customHeight="1">
      <c r="A5" s="24" t="s">
        <v>4</v>
      </c>
      <c r="B5" s="24"/>
      <c r="C5" s="24"/>
      <c r="D5" s="24"/>
      <c r="E5" s="24"/>
      <c r="F5" s="24"/>
    </row>
    <row r="6" spans="1:13" ht="22.2" customHeight="1">
      <c r="A6" s="25" t="s">
        <v>5</v>
      </c>
      <c r="B6" s="25"/>
      <c r="C6" s="25"/>
      <c r="D6" s="25"/>
      <c r="E6" s="4"/>
      <c r="F6" s="4"/>
      <c r="G6" s="4"/>
      <c r="H6" s="23"/>
      <c r="I6" s="23"/>
      <c r="J6" s="23"/>
      <c r="K6" s="4"/>
      <c r="L6" s="4"/>
      <c r="M6" s="4"/>
    </row>
    <row r="7" spans="1:13" ht="14.1" customHeight="1">
      <c r="A7" s="22" t="s">
        <v>6</v>
      </c>
      <c r="B7" s="22"/>
      <c r="C7" s="22" t="s">
        <v>7</v>
      </c>
      <c r="D7" s="22" t="s">
        <v>8</v>
      </c>
      <c r="E7" s="22" t="s">
        <v>9</v>
      </c>
      <c r="F7" s="22" t="s">
        <v>10</v>
      </c>
      <c r="G7" s="22"/>
      <c r="H7" s="22"/>
      <c r="I7" s="22"/>
      <c r="J7" s="22" t="s">
        <v>11</v>
      </c>
      <c r="K7" s="22" t="s">
        <v>12</v>
      </c>
      <c r="L7" s="22" t="s">
        <v>13</v>
      </c>
      <c r="M7" s="22"/>
    </row>
    <row r="8" spans="1:13" ht="24.6" customHeight="1">
      <c r="A8" s="22"/>
      <c r="B8" s="22"/>
      <c r="C8" s="22"/>
      <c r="D8" s="22"/>
      <c r="E8" s="22"/>
      <c r="F8" s="5" t="s">
        <v>14</v>
      </c>
      <c r="G8" s="5" t="s">
        <v>15</v>
      </c>
      <c r="H8" s="5" t="s">
        <v>16</v>
      </c>
      <c r="I8" s="5" t="s">
        <v>17</v>
      </c>
      <c r="J8" s="22"/>
      <c r="K8" s="22"/>
      <c r="L8" s="5" t="s">
        <v>18</v>
      </c>
      <c r="M8" s="5" t="s">
        <v>12</v>
      </c>
    </row>
    <row r="9" spans="1:13" ht="24.6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4.1" customHeight="1">
      <c r="A10" s="17" t="s">
        <v>19</v>
      </c>
      <c r="B10" s="7" t="s">
        <v>20</v>
      </c>
      <c r="C10" s="8">
        <v>5</v>
      </c>
      <c r="D10" s="8" t="s">
        <v>21</v>
      </c>
      <c r="E10" s="8" t="s">
        <v>22</v>
      </c>
      <c r="F10" s="9"/>
      <c r="G10" s="9"/>
      <c r="H10" s="9"/>
      <c r="I10" s="9"/>
      <c r="J10" s="9"/>
      <c r="K10" s="10">
        <f t="shared" ref="K10:K18" si="0">H10+I10</f>
        <v>0</v>
      </c>
      <c r="L10" s="8">
        <v>3</v>
      </c>
      <c r="M10" s="8">
        <v>3</v>
      </c>
    </row>
    <row r="11" spans="1:13" ht="14.1" customHeight="1">
      <c r="A11" s="17"/>
      <c r="B11" s="7" t="s">
        <v>23</v>
      </c>
      <c r="C11" s="8">
        <v>5</v>
      </c>
      <c r="D11" s="8" t="s">
        <v>21</v>
      </c>
      <c r="E11" s="8" t="s">
        <v>24</v>
      </c>
      <c r="F11" s="9"/>
      <c r="G11" s="9"/>
      <c r="H11" s="9"/>
      <c r="I11" s="8">
        <v>1</v>
      </c>
      <c r="J11" s="9"/>
      <c r="K11" s="10">
        <f t="shared" si="0"/>
        <v>1</v>
      </c>
      <c r="L11" s="8">
        <v>3</v>
      </c>
      <c r="M11" s="8">
        <v>3</v>
      </c>
    </row>
    <row r="12" spans="1:13" ht="14.1" customHeight="1">
      <c r="A12" s="17"/>
      <c r="B12" s="7" t="s">
        <v>25</v>
      </c>
      <c r="C12" s="8">
        <v>1</v>
      </c>
      <c r="D12" s="8" t="s">
        <v>21</v>
      </c>
      <c r="E12" s="8" t="s">
        <v>26</v>
      </c>
      <c r="F12" s="8">
        <v>1</v>
      </c>
      <c r="G12" s="9"/>
      <c r="H12" s="8">
        <f>F12+G12</f>
        <v>1</v>
      </c>
      <c r="I12" s="9"/>
      <c r="J12" s="9"/>
      <c r="K12" s="10">
        <f t="shared" si="0"/>
        <v>1</v>
      </c>
      <c r="L12" s="18">
        <v>32</v>
      </c>
      <c r="M12" s="18">
        <v>32</v>
      </c>
    </row>
    <row r="13" spans="1:13" ht="14.1" customHeight="1">
      <c r="A13" s="17"/>
      <c r="B13" s="7" t="s">
        <v>25</v>
      </c>
      <c r="C13" s="8">
        <v>1</v>
      </c>
      <c r="D13" s="8" t="s">
        <v>21</v>
      </c>
      <c r="E13" s="8" t="s">
        <v>27</v>
      </c>
      <c r="F13" s="8">
        <v>0</v>
      </c>
      <c r="G13" s="9"/>
      <c r="H13" s="8">
        <f>F13+G13</f>
        <v>0</v>
      </c>
      <c r="I13" s="8">
        <v>1</v>
      </c>
      <c r="J13" s="9"/>
      <c r="K13" s="10">
        <f t="shared" si="0"/>
        <v>1</v>
      </c>
      <c r="L13" s="18"/>
      <c r="M13" s="18"/>
    </row>
    <row r="14" spans="1:13" ht="14.1" customHeight="1">
      <c r="A14" s="17"/>
      <c r="B14" s="7" t="s">
        <v>25</v>
      </c>
      <c r="C14" s="8">
        <v>4</v>
      </c>
      <c r="D14" s="8" t="s">
        <v>21</v>
      </c>
      <c r="E14" s="8" t="s">
        <v>28</v>
      </c>
      <c r="F14" s="8">
        <v>6</v>
      </c>
      <c r="G14" s="9"/>
      <c r="H14" s="8">
        <f>F14+G14</f>
        <v>6</v>
      </c>
      <c r="I14" s="9"/>
      <c r="J14" s="9"/>
      <c r="K14" s="10">
        <f t="shared" si="0"/>
        <v>6</v>
      </c>
      <c r="L14" s="18"/>
      <c r="M14" s="18"/>
    </row>
    <row r="15" spans="1:13" ht="14.1" customHeight="1">
      <c r="A15" s="17"/>
      <c r="B15" s="7" t="s">
        <v>25</v>
      </c>
      <c r="C15" s="8">
        <v>5</v>
      </c>
      <c r="D15" s="8" t="s">
        <v>21</v>
      </c>
      <c r="E15" s="8" t="s">
        <v>29</v>
      </c>
      <c r="F15" s="8">
        <v>0</v>
      </c>
      <c r="G15" s="9"/>
      <c r="H15" s="8">
        <v>0</v>
      </c>
      <c r="I15" s="9"/>
      <c r="J15" s="9">
        <v>1</v>
      </c>
      <c r="K15" s="10">
        <f t="shared" si="0"/>
        <v>0</v>
      </c>
      <c r="L15" s="18"/>
      <c r="M15" s="18"/>
    </row>
    <row r="16" spans="1:13" ht="14.1" customHeight="1">
      <c r="A16" s="17"/>
      <c r="B16" s="7" t="s">
        <v>25</v>
      </c>
      <c r="C16" s="8">
        <v>4</v>
      </c>
      <c r="D16" s="8" t="s">
        <v>21</v>
      </c>
      <c r="E16" s="8" t="s">
        <v>30</v>
      </c>
      <c r="F16" s="8">
        <v>2</v>
      </c>
      <c r="G16" s="9"/>
      <c r="H16" s="8">
        <f t="shared" ref="H16:H47" si="1">F16+G16</f>
        <v>2</v>
      </c>
      <c r="I16" s="9"/>
      <c r="J16" s="9"/>
      <c r="K16" s="10">
        <f t="shared" si="0"/>
        <v>2</v>
      </c>
      <c r="L16" s="18"/>
      <c r="M16" s="18"/>
    </row>
    <row r="17" spans="1:13" ht="14.1" customHeight="1">
      <c r="A17" s="17"/>
      <c r="B17" s="7" t="s">
        <v>25</v>
      </c>
      <c r="C17" s="8">
        <v>4</v>
      </c>
      <c r="D17" s="8" t="s">
        <v>21</v>
      </c>
      <c r="E17" s="8" t="s">
        <v>31</v>
      </c>
      <c r="F17" s="8">
        <v>3</v>
      </c>
      <c r="G17" s="9"/>
      <c r="H17" s="8">
        <f t="shared" si="1"/>
        <v>3</v>
      </c>
      <c r="I17" s="9"/>
      <c r="J17" s="9"/>
      <c r="K17" s="10">
        <f t="shared" si="0"/>
        <v>3</v>
      </c>
      <c r="L17" s="18"/>
      <c r="M17" s="18"/>
    </row>
    <row r="18" spans="1:13" ht="14.1" customHeight="1">
      <c r="A18" s="17"/>
      <c r="B18" s="7" t="s">
        <v>25</v>
      </c>
      <c r="C18" s="8">
        <v>4</v>
      </c>
      <c r="D18" s="8" t="s">
        <v>21</v>
      </c>
      <c r="E18" s="8" t="s">
        <v>32</v>
      </c>
      <c r="F18" s="8">
        <v>2</v>
      </c>
      <c r="G18" s="9"/>
      <c r="H18" s="8">
        <f t="shared" si="1"/>
        <v>2</v>
      </c>
      <c r="I18" s="9"/>
      <c r="J18" s="9"/>
      <c r="K18" s="10">
        <f t="shared" si="0"/>
        <v>2</v>
      </c>
      <c r="L18" s="18"/>
      <c r="M18" s="18"/>
    </row>
    <row r="19" spans="1:13" ht="14.1" customHeight="1">
      <c r="A19" s="17"/>
      <c r="B19" s="7" t="s">
        <v>25</v>
      </c>
      <c r="C19" s="8">
        <v>5</v>
      </c>
      <c r="D19" s="8" t="s">
        <v>21</v>
      </c>
      <c r="E19" s="8" t="s">
        <v>33</v>
      </c>
      <c r="F19" s="8">
        <v>2</v>
      </c>
      <c r="G19" s="9"/>
      <c r="H19" s="8">
        <f t="shared" si="1"/>
        <v>2</v>
      </c>
      <c r="I19" s="9"/>
      <c r="J19" s="9"/>
      <c r="K19" s="10">
        <v>2</v>
      </c>
      <c r="L19" s="18"/>
      <c r="M19" s="18"/>
    </row>
    <row r="20" spans="1:13" ht="14.1" customHeight="1">
      <c r="A20" s="17"/>
      <c r="B20" s="7" t="s">
        <v>25</v>
      </c>
      <c r="C20" s="8">
        <v>5</v>
      </c>
      <c r="D20" s="8" t="s">
        <v>21</v>
      </c>
      <c r="E20" s="8" t="s">
        <v>34</v>
      </c>
      <c r="F20" s="8">
        <v>1</v>
      </c>
      <c r="G20" s="9"/>
      <c r="H20" s="8">
        <f t="shared" si="1"/>
        <v>1</v>
      </c>
      <c r="I20" s="9"/>
      <c r="J20" s="9"/>
      <c r="K20" s="10">
        <f t="shared" ref="K20:K51" si="2">H20+I20</f>
        <v>1</v>
      </c>
      <c r="L20" s="18"/>
      <c r="M20" s="18"/>
    </row>
    <row r="21" spans="1:13" ht="14.1" customHeight="1">
      <c r="A21" s="17"/>
      <c r="B21" s="7" t="s">
        <v>35</v>
      </c>
      <c r="C21" s="8">
        <v>5</v>
      </c>
      <c r="D21" s="8" t="s">
        <v>21</v>
      </c>
      <c r="E21" s="8" t="s">
        <v>22</v>
      </c>
      <c r="F21" s="9">
        <v>0</v>
      </c>
      <c r="G21" s="9"/>
      <c r="H21" s="8">
        <f t="shared" si="1"/>
        <v>0</v>
      </c>
      <c r="I21" s="9"/>
      <c r="J21" s="9">
        <v>2</v>
      </c>
      <c r="K21" s="10">
        <f t="shared" si="2"/>
        <v>0</v>
      </c>
      <c r="L21" s="8">
        <v>4</v>
      </c>
      <c r="M21" s="8">
        <v>4</v>
      </c>
    </row>
    <row r="22" spans="1:13" ht="14.1" customHeight="1">
      <c r="A22" s="17"/>
      <c r="B22" s="7" t="s">
        <v>36</v>
      </c>
      <c r="C22" s="8">
        <v>1</v>
      </c>
      <c r="D22" s="8" t="s">
        <v>37</v>
      </c>
      <c r="E22" s="8" t="s">
        <v>38</v>
      </c>
      <c r="F22" s="9">
        <v>0</v>
      </c>
      <c r="G22" s="9"/>
      <c r="H22" s="8">
        <f t="shared" si="1"/>
        <v>0</v>
      </c>
      <c r="I22" s="9"/>
      <c r="J22" s="8">
        <v>1</v>
      </c>
      <c r="K22" s="10">
        <f t="shared" si="2"/>
        <v>0</v>
      </c>
      <c r="L22" s="8">
        <v>1</v>
      </c>
      <c r="M22" s="8">
        <v>1</v>
      </c>
    </row>
    <row r="23" spans="1:13" ht="14.1" customHeight="1">
      <c r="A23" s="17"/>
      <c r="B23" s="7" t="s">
        <v>39</v>
      </c>
      <c r="C23" s="8">
        <v>1</v>
      </c>
      <c r="D23" s="8" t="s">
        <v>37</v>
      </c>
      <c r="E23" s="8" t="s">
        <v>40</v>
      </c>
      <c r="F23" s="9">
        <v>0</v>
      </c>
      <c r="G23" s="9"/>
      <c r="H23" s="8">
        <f t="shared" si="1"/>
        <v>0</v>
      </c>
      <c r="I23" s="9"/>
      <c r="J23" s="9"/>
      <c r="K23" s="10">
        <f t="shared" si="2"/>
        <v>0</v>
      </c>
      <c r="L23" s="8">
        <v>1</v>
      </c>
      <c r="M23" s="8">
        <v>1</v>
      </c>
    </row>
    <row r="24" spans="1:13" ht="14.1" customHeight="1">
      <c r="A24" s="17"/>
      <c r="B24" s="7" t="s">
        <v>41</v>
      </c>
      <c r="C24" s="8">
        <v>1</v>
      </c>
      <c r="D24" s="8" t="s">
        <v>37</v>
      </c>
      <c r="E24" s="8" t="s">
        <v>42</v>
      </c>
      <c r="F24" s="9">
        <v>0</v>
      </c>
      <c r="G24" s="9"/>
      <c r="H24" s="8">
        <f t="shared" si="1"/>
        <v>0</v>
      </c>
      <c r="I24" s="9"/>
      <c r="J24" s="9"/>
      <c r="K24" s="10">
        <f t="shared" si="2"/>
        <v>0</v>
      </c>
      <c r="L24" s="8">
        <v>1</v>
      </c>
      <c r="M24" s="8">
        <v>1</v>
      </c>
    </row>
    <row r="25" spans="1:13" ht="14.1" customHeight="1">
      <c r="A25" s="17"/>
      <c r="B25" s="7" t="s">
        <v>43</v>
      </c>
      <c r="C25" s="8">
        <v>5</v>
      </c>
      <c r="D25" s="8" t="s">
        <v>21</v>
      </c>
      <c r="E25" s="8" t="s">
        <v>33</v>
      </c>
      <c r="F25" s="8">
        <v>1</v>
      </c>
      <c r="G25" s="9"/>
      <c r="H25" s="8">
        <f t="shared" si="1"/>
        <v>1</v>
      </c>
      <c r="I25" s="9"/>
      <c r="J25" s="9"/>
      <c r="K25" s="10">
        <f t="shared" si="2"/>
        <v>1</v>
      </c>
      <c r="L25" s="18">
        <v>11</v>
      </c>
      <c r="M25" s="18">
        <v>11</v>
      </c>
    </row>
    <row r="26" spans="1:13" ht="14.1" customHeight="1">
      <c r="A26" s="17"/>
      <c r="B26" s="7" t="s">
        <v>43</v>
      </c>
      <c r="C26" s="8">
        <v>5</v>
      </c>
      <c r="D26" s="8" t="s">
        <v>21</v>
      </c>
      <c r="E26" s="8" t="s">
        <v>44</v>
      </c>
      <c r="F26" s="8">
        <v>2</v>
      </c>
      <c r="G26" s="9"/>
      <c r="H26" s="8">
        <f t="shared" si="1"/>
        <v>2</v>
      </c>
      <c r="I26" s="9"/>
      <c r="J26" s="9"/>
      <c r="K26" s="10">
        <f t="shared" si="2"/>
        <v>2</v>
      </c>
      <c r="L26" s="18"/>
      <c r="M26" s="18"/>
    </row>
    <row r="27" spans="1:13" ht="14.1" customHeight="1">
      <c r="A27" s="17"/>
      <c r="B27" s="7" t="s">
        <v>43</v>
      </c>
      <c r="C27" s="8">
        <v>5</v>
      </c>
      <c r="D27" s="8" t="s">
        <v>21</v>
      </c>
      <c r="E27" s="8" t="s">
        <v>45</v>
      </c>
      <c r="F27" s="8">
        <v>0</v>
      </c>
      <c r="G27" s="9"/>
      <c r="H27" s="8">
        <f t="shared" si="1"/>
        <v>0</v>
      </c>
      <c r="I27" s="9"/>
      <c r="J27" s="9">
        <v>1</v>
      </c>
      <c r="K27" s="10">
        <f t="shared" si="2"/>
        <v>0</v>
      </c>
      <c r="L27" s="18"/>
      <c r="M27" s="18"/>
    </row>
    <row r="28" spans="1:13" ht="14.1" customHeight="1">
      <c r="A28" s="17"/>
      <c r="B28" s="7" t="s">
        <v>43</v>
      </c>
      <c r="C28" s="8">
        <v>5</v>
      </c>
      <c r="D28" s="8" t="s">
        <v>21</v>
      </c>
      <c r="E28" s="8" t="s">
        <v>46</v>
      </c>
      <c r="F28" s="8">
        <v>1</v>
      </c>
      <c r="G28" s="9"/>
      <c r="H28" s="8">
        <f t="shared" si="1"/>
        <v>1</v>
      </c>
      <c r="I28" s="9"/>
      <c r="J28" s="9"/>
      <c r="K28" s="10">
        <f t="shared" si="2"/>
        <v>1</v>
      </c>
      <c r="L28" s="18"/>
      <c r="M28" s="18"/>
    </row>
    <row r="29" spans="1:13" ht="14.1" customHeight="1">
      <c r="A29" s="17"/>
      <c r="B29" s="7" t="s">
        <v>43</v>
      </c>
      <c r="C29" s="8">
        <v>5</v>
      </c>
      <c r="D29" s="8" t="s">
        <v>21</v>
      </c>
      <c r="E29" s="8" t="s">
        <v>22</v>
      </c>
      <c r="F29" s="8">
        <v>1</v>
      </c>
      <c r="G29" s="9"/>
      <c r="H29" s="8">
        <f t="shared" si="1"/>
        <v>1</v>
      </c>
      <c r="I29" s="9"/>
      <c r="J29" s="9">
        <v>1</v>
      </c>
      <c r="K29" s="10">
        <f t="shared" si="2"/>
        <v>1</v>
      </c>
      <c r="L29" s="18"/>
      <c r="M29" s="18"/>
    </row>
    <row r="30" spans="1:13" ht="14.1" customHeight="1">
      <c r="A30" s="17"/>
      <c r="B30" s="7" t="s">
        <v>47</v>
      </c>
      <c r="C30" s="8">
        <v>4</v>
      </c>
      <c r="D30" s="8" t="s">
        <v>48</v>
      </c>
      <c r="E30" s="8" t="s">
        <v>49</v>
      </c>
      <c r="F30" s="9">
        <v>0</v>
      </c>
      <c r="G30" s="9"/>
      <c r="H30" s="8">
        <f t="shared" si="1"/>
        <v>0</v>
      </c>
      <c r="I30" s="9"/>
      <c r="J30" s="8"/>
      <c r="K30" s="10">
        <f t="shared" si="2"/>
        <v>0</v>
      </c>
      <c r="L30" s="18">
        <v>5</v>
      </c>
      <c r="M30" s="18">
        <v>5</v>
      </c>
    </row>
    <row r="31" spans="1:13" ht="14.1" customHeight="1">
      <c r="A31" s="17"/>
      <c r="B31" s="7" t="s">
        <v>47</v>
      </c>
      <c r="C31" s="8">
        <v>4</v>
      </c>
      <c r="D31" s="8" t="s">
        <v>48</v>
      </c>
      <c r="E31" s="8" t="s">
        <v>50</v>
      </c>
      <c r="F31" s="8">
        <v>1</v>
      </c>
      <c r="G31" s="9"/>
      <c r="H31" s="8">
        <f t="shared" si="1"/>
        <v>1</v>
      </c>
      <c r="I31" s="9"/>
      <c r="J31" s="9"/>
      <c r="K31" s="10">
        <f t="shared" si="2"/>
        <v>1</v>
      </c>
      <c r="L31" s="18"/>
      <c r="M31" s="18"/>
    </row>
    <row r="32" spans="1:13" ht="14.1" customHeight="1">
      <c r="A32" s="20" t="s">
        <v>19</v>
      </c>
      <c r="B32" s="7" t="s">
        <v>47</v>
      </c>
      <c r="C32" s="8">
        <v>4</v>
      </c>
      <c r="D32" s="8" t="s">
        <v>48</v>
      </c>
      <c r="E32" s="8" t="s">
        <v>24</v>
      </c>
      <c r="F32" s="9">
        <v>0</v>
      </c>
      <c r="G32" s="9"/>
      <c r="H32" s="8">
        <f t="shared" si="1"/>
        <v>0</v>
      </c>
      <c r="I32" s="9"/>
      <c r="J32" s="8">
        <v>1</v>
      </c>
      <c r="K32" s="10">
        <f t="shared" si="2"/>
        <v>0</v>
      </c>
      <c r="L32" s="18"/>
      <c r="M32" s="18"/>
    </row>
    <row r="33" spans="1:13" ht="14.1" customHeight="1">
      <c r="A33" s="20"/>
      <c r="B33" s="7" t="s">
        <v>47</v>
      </c>
      <c r="C33" s="8">
        <v>5</v>
      </c>
      <c r="D33" s="8" t="s">
        <v>48</v>
      </c>
      <c r="E33" s="8" t="s">
        <v>51</v>
      </c>
      <c r="F33" s="8">
        <v>1</v>
      </c>
      <c r="G33" s="9"/>
      <c r="H33" s="8">
        <f t="shared" si="1"/>
        <v>1</v>
      </c>
      <c r="I33" s="9"/>
      <c r="J33" s="9"/>
      <c r="K33" s="10">
        <f t="shared" si="2"/>
        <v>1</v>
      </c>
      <c r="L33" s="18"/>
      <c r="M33" s="18"/>
    </row>
    <row r="34" spans="1:13" ht="14.1" customHeight="1">
      <c r="A34" s="20"/>
      <c r="B34" s="7" t="s">
        <v>52</v>
      </c>
      <c r="C34" s="8" t="s">
        <v>53</v>
      </c>
      <c r="D34" s="8" t="s">
        <v>21</v>
      </c>
      <c r="E34" s="8" t="s">
        <v>53</v>
      </c>
      <c r="F34" s="9"/>
      <c r="G34" s="9"/>
      <c r="H34" s="8">
        <f t="shared" si="1"/>
        <v>0</v>
      </c>
      <c r="I34" s="8">
        <v>41</v>
      </c>
      <c r="J34" s="9"/>
      <c r="K34" s="10">
        <f t="shared" si="2"/>
        <v>41</v>
      </c>
      <c r="L34" s="18">
        <v>47</v>
      </c>
      <c r="M34" s="18">
        <v>47</v>
      </c>
    </row>
    <row r="35" spans="1:13" ht="14.1" customHeight="1">
      <c r="A35" s="20"/>
      <c r="B35" s="7" t="s">
        <v>52</v>
      </c>
      <c r="C35" s="8">
        <v>4</v>
      </c>
      <c r="D35" s="8" t="s">
        <v>21</v>
      </c>
      <c r="E35" s="8" t="s">
        <v>51</v>
      </c>
      <c r="F35" s="8">
        <v>1</v>
      </c>
      <c r="G35" s="9"/>
      <c r="H35" s="8">
        <f t="shared" si="1"/>
        <v>1</v>
      </c>
      <c r="I35" s="9"/>
      <c r="J35" s="9"/>
      <c r="K35" s="10">
        <f t="shared" si="2"/>
        <v>1</v>
      </c>
      <c r="L35" s="18"/>
      <c r="M35" s="18"/>
    </row>
    <row r="36" spans="1:13" ht="14.1" customHeight="1">
      <c r="A36" s="20"/>
      <c r="B36" s="7" t="s">
        <v>52</v>
      </c>
      <c r="C36" s="8">
        <v>5</v>
      </c>
      <c r="D36" s="8" t="s">
        <v>21</v>
      </c>
      <c r="E36" s="8" t="s">
        <v>45</v>
      </c>
      <c r="F36" s="8">
        <v>1</v>
      </c>
      <c r="G36" s="9"/>
      <c r="H36" s="8">
        <f t="shared" si="1"/>
        <v>1</v>
      </c>
      <c r="I36" s="9"/>
      <c r="J36" s="9"/>
      <c r="K36" s="10">
        <f t="shared" si="2"/>
        <v>1</v>
      </c>
      <c r="L36" s="18"/>
      <c r="M36" s="18"/>
    </row>
    <row r="37" spans="1:13" ht="14.1" customHeight="1">
      <c r="A37" s="20"/>
      <c r="B37" s="7" t="s">
        <v>54</v>
      </c>
      <c r="C37" s="8">
        <v>3</v>
      </c>
      <c r="D37" s="8" t="s">
        <v>37</v>
      </c>
      <c r="E37" s="8" t="s">
        <v>55</v>
      </c>
      <c r="F37" s="9">
        <v>0</v>
      </c>
      <c r="G37" s="9"/>
      <c r="H37" s="8">
        <f t="shared" si="1"/>
        <v>0</v>
      </c>
      <c r="I37" s="9"/>
      <c r="J37" s="9"/>
      <c r="K37" s="10">
        <f t="shared" si="2"/>
        <v>0</v>
      </c>
      <c r="L37" s="8">
        <v>1</v>
      </c>
      <c r="M37" s="8">
        <v>1</v>
      </c>
    </row>
    <row r="38" spans="1:13" ht="14.1" customHeight="1">
      <c r="A38" s="20"/>
      <c r="B38" s="7" t="s">
        <v>56</v>
      </c>
      <c r="C38" s="8">
        <v>3</v>
      </c>
      <c r="D38" s="8" t="s">
        <v>48</v>
      </c>
      <c r="E38" s="8" t="s">
        <v>57</v>
      </c>
      <c r="F38" s="8">
        <v>1</v>
      </c>
      <c r="G38" s="9"/>
      <c r="H38" s="8">
        <f t="shared" si="1"/>
        <v>1</v>
      </c>
      <c r="I38" s="9"/>
      <c r="J38" s="9"/>
      <c r="K38" s="10">
        <f t="shared" si="2"/>
        <v>1</v>
      </c>
      <c r="L38" s="21"/>
      <c r="M38" s="21"/>
    </row>
    <row r="39" spans="1:13" ht="14.1" customHeight="1">
      <c r="A39" s="20"/>
      <c r="B39" s="7" t="s">
        <v>56</v>
      </c>
      <c r="C39" s="8">
        <v>4</v>
      </c>
      <c r="D39" s="8" t="s">
        <v>48</v>
      </c>
      <c r="E39" s="8" t="s">
        <v>49</v>
      </c>
      <c r="F39" s="8">
        <v>1</v>
      </c>
      <c r="G39" s="9"/>
      <c r="H39" s="8">
        <f t="shared" si="1"/>
        <v>1</v>
      </c>
      <c r="I39" s="9"/>
      <c r="J39" s="9"/>
      <c r="K39" s="10">
        <f t="shared" si="2"/>
        <v>1</v>
      </c>
      <c r="L39" s="21"/>
      <c r="M39" s="21"/>
    </row>
    <row r="40" spans="1:13" ht="14.1" customHeight="1">
      <c r="A40" s="20"/>
      <c r="B40" s="7" t="s">
        <v>56</v>
      </c>
      <c r="C40" s="8">
        <v>4</v>
      </c>
      <c r="D40" s="8" t="s">
        <v>48</v>
      </c>
      <c r="E40" s="8" t="s">
        <v>50</v>
      </c>
      <c r="F40" s="8">
        <v>2</v>
      </c>
      <c r="G40" s="9"/>
      <c r="H40" s="8">
        <f t="shared" si="1"/>
        <v>2</v>
      </c>
      <c r="I40" s="9"/>
      <c r="J40" s="9"/>
      <c r="K40" s="10">
        <f t="shared" si="2"/>
        <v>2</v>
      </c>
      <c r="L40" s="21"/>
      <c r="M40" s="21"/>
    </row>
    <row r="41" spans="1:13" ht="14.1" customHeight="1">
      <c r="A41" s="20"/>
      <c r="B41" s="7" t="s">
        <v>56</v>
      </c>
      <c r="C41" s="8">
        <v>4</v>
      </c>
      <c r="D41" s="8" t="s">
        <v>48</v>
      </c>
      <c r="E41" s="8" t="s">
        <v>24</v>
      </c>
      <c r="F41" s="8">
        <v>2</v>
      </c>
      <c r="G41" s="9"/>
      <c r="H41" s="8">
        <f t="shared" si="1"/>
        <v>2</v>
      </c>
      <c r="I41" s="9"/>
      <c r="J41" s="9"/>
      <c r="K41" s="10">
        <f t="shared" si="2"/>
        <v>2</v>
      </c>
      <c r="L41" s="21"/>
      <c r="M41" s="21"/>
    </row>
    <row r="42" spans="1:13" ht="14.1" customHeight="1">
      <c r="A42" s="20"/>
      <c r="B42" s="7" t="s">
        <v>58</v>
      </c>
      <c r="C42" s="8">
        <v>3</v>
      </c>
      <c r="D42" s="8" t="s">
        <v>48</v>
      </c>
      <c r="E42" s="8" t="s">
        <v>59</v>
      </c>
      <c r="F42" s="8">
        <v>4</v>
      </c>
      <c r="G42" s="9"/>
      <c r="H42" s="8">
        <f t="shared" si="1"/>
        <v>4</v>
      </c>
      <c r="I42" s="9"/>
      <c r="J42" s="9"/>
      <c r="K42" s="10">
        <f t="shared" si="2"/>
        <v>4</v>
      </c>
      <c r="L42" s="18">
        <v>14</v>
      </c>
      <c r="M42" s="18">
        <v>14</v>
      </c>
    </row>
    <row r="43" spans="1:13" ht="14.1" customHeight="1">
      <c r="A43" s="20"/>
      <c r="B43" s="7" t="s">
        <v>58</v>
      </c>
      <c r="C43" s="8">
        <v>3</v>
      </c>
      <c r="D43" s="8" t="s">
        <v>48</v>
      </c>
      <c r="E43" s="8" t="s">
        <v>60</v>
      </c>
      <c r="F43" s="8">
        <v>1</v>
      </c>
      <c r="G43" s="9"/>
      <c r="H43" s="8">
        <f t="shared" si="1"/>
        <v>1</v>
      </c>
      <c r="I43" s="9"/>
      <c r="J43" s="9"/>
      <c r="K43" s="10">
        <f t="shared" si="2"/>
        <v>1</v>
      </c>
      <c r="L43" s="18"/>
      <c r="M43" s="18"/>
    </row>
    <row r="44" spans="1:13" ht="14.1" customHeight="1">
      <c r="A44" s="20"/>
      <c r="B44" s="7" t="s">
        <v>58</v>
      </c>
      <c r="C44" s="8">
        <v>3</v>
      </c>
      <c r="D44" s="8" t="s">
        <v>48</v>
      </c>
      <c r="E44" s="8" t="s">
        <v>61</v>
      </c>
      <c r="F44" s="8">
        <v>5</v>
      </c>
      <c r="G44" s="9"/>
      <c r="H44" s="8">
        <f t="shared" si="1"/>
        <v>5</v>
      </c>
      <c r="I44" s="9"/>
      <c r="J44" s="9"/>
      <c r="K44" s="10">
        <f t="shared" si="2"/>
        <v>5</v>
      </c>
      <c r="L44" s="18"/>
      <c r="M44" s="18"/>
    </row>
    <row r="45" spans="1:13" ht="14.1" customHeight="1">
      <c r="A45" s="20"/>
      <c r="B45" s="7" t="s">
        <v>58</v>
      </c>
      <c r="C45" s="8">
        <v>3</v>
      </c>
      <c r="D45" s="8" t="s">
        <v>48</v>
      </c>
      <c r="E45" s="8" t="s">
        <v>62</v>
      </c>
      <c r="F45" s="8">
        <v>4</v>
      </c>
      <c r="G45" s="9"/>
      <c r="H45" s="8">
        <f t="shared" si="1"/>
        <v>4</v>
      </c>
      <c r="I45" s="9"/>
      <c r="J45" s="9"/>
      <c r="K45" s="10">
        <f t="shared" si="2"/>
        <v>4</v>
      </c>
      <c r="L45" s="18"/>
      <c r="M45" s="18"/>
    </row>
    <row r="46" spans="1:13" ht="14.1" customHeight="1">
      <c r="A46" s="20"/>
      <c r="B46" s="7" t="s">
        <v>58</v>
      </c>
      <c r="C46" s="8">
        <v>3</v>
      </c>
      <c r="D46" s="8" t="s">
        <v>48</v>
      </c>
      <c r="E46" s="8" t="s">
        <v>57</v>
      </c>
      <c r="F46" s="8">
        <v>4</v>
      </c>
      <c r="G46" s="9"/>
      <c r="H46" s="8">
        <f t="shared" si="1"/>
        <v>4</v>
      </c>
      <c r="I46" s="9"/>
      <c r="J46" s="9"/>
      <c r="K46" s="10">
        <f t="shared" si="2"/>
        <v>4</v>
      </c>
      <c r="L46" s="18"/>
      <c r="M46" s="18"/>
    </row>
    <row r="47" spans="1:13" ht="14.1" customHeight="1">
      <c r="A47" s="20"/>
      <c r="B47" s="7" t="s">
        <v>58</v>
      </c>
      <c r="C47" s="8">
        <v>4</v>
      </c>
      <c r="D47" s="8" t="s">
        <v>48</v>
      </c>
      <c r="E47" s="8" t="s">
        <v>49</v>
      </c>
      <c r="F47" s="8">
        <v>28</v>
      </c>
      <c r="G47" s="9"/>
      <c r="H47" s="8">
        <f t="shared" si="1"/>
        <v>28</v>
      </c>
      <c r="I47" s="9"/>
      <c r="J47" s="9"/>
      <c r="K47" s="10">
        <f t="shared" si="2"/>
        <v>28</v>
      </c>
      <c r="L47" s="18"/>
      <c r="M47" s="18"/>
    </row>
    <row r="48" spans="1:13" ht="14.1" customHeight="1">
      <c r="A48" s="20"/>
      <c r="B48" s="7" t="s">
        <v>58</v>
      </c>
      <c r="C48" s="8">
        <v>4</v>
      </c>
      <c r="D48" s="8" t="s">
        <v>48</v>
      </c>
      <c r="E48" s="8" t="s">
        <v>50</v>
      </c>
      <c r="F48" s="8">
        <v>12</v>
      </c>
      <c r="G48" s="9"/>
      <c r="H48" s="8">
        <f t="shared" ref="H48:H79" si="3">F48+G48</f>
        <v>12</v>
      </c>
      <c r="I48" s="9"/>
      <c r="J48" s="9"/>
      <c r="K48" s="10">
        <f t="shared" si="2"/>
        <v>12</v>
      </c>
      <c r="L48" s="18"/>
      <c r="M48" s="18"/>
    </row>
    <row r="49" spans="1:13" ht="14.1" customHeight="1">
      <c r="A49" s="20"/>
      <c r="B49" s="7" t="s">
        <v>58</v>
      </c>
      <c r="C49" s="8">
        <v>4</v>
      </c>
      <c r="D49" s="8" t="s">
        <v>48</v>
      </c>
      <c r="E49" s="8" t="s">
        <v>24</v>
      </c>
      <c r="F49" s="8">
        <v>17</v>
      </c>
      <c r="G49" s="9"/>
      <c r="H49" s="8">
        <f t="shared" si="3"/>
        <v>17</v>
      </c>
      <c r="I49" s="9"/>
      <c r="J49" s="9">
        <v>1</v>
      </c>
      <c r="K49" s="10">
        <f t="shared" si="2"/>
        <v>17</v>
      </c>
      <c r="L49" s="18"/>
      <c r="M49" s="18"/>
    </row>
    <row r="50" spans="1:13" ht="14.1" customHeight="1">
      <c r="A50" s="20"/>
      <c r="B50" s="7" t="s">
        <v>58</v>
      </c>
      <c r="C50" s="8">
        <v>4</v>
      </c>
      <c r="D50" s="8" t="s">
        <v>48</v>
      </c>
      <c r="E50" s="8" t="s">
        <v>28</v>
      </c>
      <c r="F50" s="8">
        <v>10</v>
      </c>
      <c r="G50" s="9"/>
      <c r="H50" s="8">
        <f t="shared" si="3"/>
        <v>10</v>
      </c>
      <c r="I50" s="9"/>
      <c r="J50" s="9">
        <v>1</v>
      </c>
      <c r="K50" s="10">
        <f t="shared" si="2"/>
        <v>10</v>
      </c>
      <c r="L50" s="18"/>
      <c r="M50" s="18"/>
    </row>
    <row r="51" spans="1:13" ht="14.1" customHeight="1">
      <c r="A51" s="20"/>
      <c r="B51" s="7" t="s">
        <v>58</v>
      </c>
      <c r="C51" s="8">
        <v>4</v>
      </c>
      <c r="D51" s="8" t="s">
        <v>48</v>
      </c>
      <c r="E51" s="8" t="s">
        <v>29</v>
      </c>
      <c r="F51" s="8">
        <v>6</v>
      </c>
      <c r="G51" s="9"/>
      <c r="H51" s="8">
        <f t="shared" si="3"/>
        <v>6</v>
      </c>
      <c r="I51" s="9"/>
      <c r="J51" s="9"/>
      <c r="K51" s="10">
        <f t="shared" si="2"/>
        <v>6</v>
      </c>
      <c r="L51" s="18"/>
      <c r="M51" s="18"/>
    </row>
    <row r="52" spans="1:13" ht="14.1" customHeight="1">
      <c r="A52" s="20"/>
      <c r="B52" s="7" t="s">
        <v>58</v>
      </c>
      <c r="C52" s="8">
        <v>4</v>
      </c>
      <c r="D52" s="8" t="s">
        <v>48</v>
      </c>
      <c r="E52" s="8" t="s">
        <v>30</v>
      </c>
      <c r="F52" s="8">
        <v>3</v>
      </c>
      <c r="G52" s="9"/>
      <c r="H52" s="8">
        <f t="shared" si="3"/>
        <v>3</v>
      </c>
      <c r="I52" s="9"/>
      <c r="J52" s="9"/>
      <c r="K52" s="10">
        <f t="shared" ref="K52:K83" si="4">H52+I52</f>
        <v>3</v>
      </c>
      <c r="L52" s="18"/>
      <c r="M52" s="18"/>
    </row>
    <row r="53" spans="1:13" ht="14.1" customHeight="1">
      <c r="A53" s="20"/>
      <c r="B53" s="7" t="s">
        <v>58</v>
      </c>
      <c r="C53" s="8">
        <v>4</v>
      </c>
      <c r="D53" s="8" t="s">
        <v>48</v>
      </c>
      <c r="E53" s="8" t="s">
        <v>31</v>
      </c>
      <c r="F53" s="8">
        <v>3</v>
      </c>
      <c r="G53" s="9"/>
      <c r="H53" s="8">
        <f t="shared" si="3"/>
        <v>3</v>
      </c>
      <c r="I53" s="9"/>
      <c r="J53" s="9"/>
      <c r="K53" s="10">
        <f t="shared" si="4"/>
        <v>3</v>
      </c>
      <c r="L53" s="18"/>
      <c r="M53" s="18"/>
    </row>
    <row r="54" spans="1:13" ht="14.1" customHeight="1">
      <c r="A54" s="20"/>
      <c r="B54" s="7" t="s">
        <v>58</v>
      </c>
      <c r="C54" s="8">
        <v>4</v>
      </c>
      <c r="D54" s="8" t="s">
        <v>48</v>
      </c>
      <c r="E54" s="8" t="s">
        <v>32</v>
      </c>
      <c r="F54" s="8">
        <v>1</v>
      </c>
      <c r="G54" s="9"/>
      <c r="H54" s="8">
        <f t="shared" si="3"/>
        <v>1</v>
      </c>
      <c r="I54" s="9"/>
      <c r="J54" s="9"/>
      <c r="K54" s="10">
        <f t="shared" si="4"/>
        <v>1</v>
      </c>
      <c r="L54" s="18"/>
      <c r="M54" s="18"/>
    </row>
    <row r="55" spans="1:13" ht="14.1" customHeight="1">
      <c r="A55" s="17" t="s">
        <v>63</v>
      </c>
      <c r="B55" s="7" t="s">
        <v>23</v>
      </c>
      <c r="C55" s="8" t="s">
        <v>64</v>
      </c>
      <c r="D55" s="8" t="s">
        <v>21</v>
      </c>
      <c r="E55" s="8" t="s">
        <v>65</v>
      </c>
      <c r="F55" s="9">
        <v>0</v>
      </c>
      <c r="G55" s="9"/>
      <c r="H55" s="8">
        <f t="shared" si="3"/>
        <v>0</v>
      </c>
      <c r="I55" s="8">
        <v>1</v>
      </c>
      <c r="J55" s="9"/>
      <c r="K55" s="10">
        <f t="shared" si="4"/>
        <v>1</v>
      </c>
      <c r="L55" s="18">
        <v>35</v>
      </c>
      <c r="M55" s="18">
        <v>35</v>
      </c>
    </row>
    <row r="56" spans="1:13" ht="14.1" customHeight="1">
      <c r="A56" s="17"/>
      <c r="B56" s="7" t="s">
        <v>23</v>
      </c>
      <c r="C56" s="8" t="s">
        <v>66</v>
      </c>
      <c r="D56" s="8" t="s">
        <v>21</v>
      </c>
      <c r="E56" s="8" t="s">
        <v>67</v>
      </c>
      <c r="F56" s="8">
        <v>6</v>
      </c>
      <c r="G56" s="9"/>
      <c r="H56" s="8">
        <f t="shared" si="3"/>
        <v>6</v>
      </c>
      <c r="I56" s="9"/>
      <c r="J56" s="9"/>
      <c r="K56" s="10">
        <f t="shared" si="4"/>
        <v>6</v>
      </c>
      <c r="L56" s="18"/>
      <c r="M56" s="18"/>
    </row>
    <row r="57" spans="1:13" ht="14.1" customHeight="1">
      <c r="A57" s="17"/>
      <c r="B57" s="7" t="s">
        <v>23</v>
      </c>
      <c r="C57" s="8" t="s">
        <v>66</v>
      </c>
      <c r="D57" s="8" t="s">
        <v>21</v>
      </c>
      <c r="E57" s="8" t="s">
        <v>68</v>
      </c>
      <c r="F57" s="8">
        <v>10</v>
      </c>
      <c r="G57" s="9"/>
      <c r="H57" s="8">
        <f t="shared" si="3"/>
        <v>10</v>
      </c>
      <c r="I57" s="8">
        <v>1</v>
      </c>
      <c r="J57" s="9"/>
      <c r="K57" s="10">
        <f t="shared" si="4"/>
        <v>11</v>
      </c>
      <c r="L57" s="18"/>
      <c r="M57" s="18"/>
    </row>
    <row r="58" spans="1:13" ht="14.1" customHeight="1">
      <c r="A58" s="17"/>
      <c r="B58" s="7" t="s">
        <v>23</v>
      </c>
      <c r="C58" s="8" t="s">
        <v>66</v>
      </c>
      <c r="D58" s="8" t="s">
        <v>21</v>
      </c>
      <c r="E58" s="8" t="s">
        <v>69</v>
      </c>
      <c r="F58" s="8">
        <v>21</v>
      </c>
      <c r="G58" s="9"/>
      <c r="H58" s="8">
        <f t="shared" si="3"/>
        <v>21</v>
      </c>
      <c r="I58" s="8">
        <v>1</v>
      </c>
      <c r="J58" s="9"/>
      <c r="K58" s="10">
        <f t="shared" si="4"/>
        <v>22</v>
      </c>
      <c r="L58" s="18"/>
      <c r="M58" s="18"/>
    </row>
    <row r="59" spans="1:13" ht="14.1" customHeight="1">
      <c r="A59" s="17"/>
      <c r="B59" s="7" t="s">
        <v>23</v>
      </c>
      <c r="C59" s="8" t="s">
        <v>66</v>
      </c>
      <c r="D59" s="8" t="s">
        <v>21</v>
      </c>
      <c r="E59" s="8" t="s">
        <v>70</v>
      </c>
      <c r="F59" s="8">
        <v>14</v>
      </c>
      <c r="G59" s="9"/>
      <c r="H59" s="8">
        <f t="shared" si="3"/>
        <v>14</v>
      </c>
      <c r="I59" s="9"/>
      <c r="J59" s="9"/>
      <c r="K59" s="10">
        <f t="shared" si="4"/>
        <v>14</v>
      </c>
      <c r="L59" s="18"/>
      <c r="M59" s="18"/>
    </row>
    <row r="60" spans="1:13" ht="14.1" customHeight="1">
      <c r="A60" s="17"/>
      <c r="B60" s="7" t="s">
        <v>23</v>
      </c>
      <c r="C60" s="8" t="s">
        <v>66</v>
      </c>
      <c r="D60" s="8" t="s">
        <v>21</v>
      </c>
      <c r="E60" s="8" t="s">
        <v>71</v>
      </c>
      <c r="F60" s="8">
        <v>11</v>
      </c>
      <c r="G60" s="9"/>
      <c r="H60" s="8">
        <f t="shared" si="3"/>
        <v>11</v>
      </c>
      <c r="I60" s="9">
        <v>0</v>
      </c>
      <c r="J60" s="9"/>
      <c r="K60" s="10">
        <f t="shared" si="4"/>
        <v>11</v>
      </c>
      <c r="L60" s="18"/>
      <c r="M60" s="18"/>
    </row>
    <row r="61" spans="1:13" ht="14.1" customHeight="1">
      <c r="A61" s="17"/>
      <c r="B61" s="7" t="s">
        <v>23</v>
      </c>
      <c r="C61" s="8" t="s">
        <v>72</v>
      </c>
      <c r="D61" s="8" t="s">
        <v>21</v>
      </c>
      <c r="E61" s="8" t="s">
        <v>73</v>
      </c>
      <c r="F61" s="8">
        <v>1</v>
      </c>
      <c r="G61" s="9"/>
      <c r="H61" s="8">
        <f t="shared" si="3"/>
        <v>1</v>
      </c>
      <c r="I61" s="9"/>
      <c r="J61" s="9"/>
      <c r="K61" s="10">
        <f t="shared" si="4"/>
        <v>1</v>
      </c>
      <c r="L61" s="18"/>
      <c r="M61" s="18"/>
    </row>
    <row r="62" spans="1:13" ht="14.1" customHeight="1">
      <c r="A62" s="17"/>
      <c r="B62" s="7" t="s">
        <v>23</v>
      </c>
      <c r="C62" s="8" t="s">
        <v>72</v>
      </c>
      <c r="D62" s="8" t="s">
        <v>21</v>
      </c>
      <c r="E62" s="8" t="s">
        <v>74</v>
      </c>
      <c r="F62" s="8">
        <v>1</v>
      </c>
      <c r="G62" s="9"/>
      <c r="H62" s="8">
        <f t="shared" si="3"/>
        <v>1</v>
      </c>
      <c r="I62" s="9"/>
      <c r="J62" s="9"/>
      <c r="K62" s="10">
        <f t="shared" si="4"/>
        <v>1</v>
      </c>
      <c r="L62" s="18"/>
      <c r="M62" s="18"/>
    </row>
    <row r="63" spans="1:13" ht="14.1" customHeight="1">
      <c r="A63" s="17"/>
      <c r="B63" s="7" t="s">
        <v>23</v>
      </c>
      <c r="C63" s="8" t="s">
        <v>75</v>
      </c>
      <c r="D63" s="8" t="s">
        <v>21</v>
      </c>
      <c r="E63" s="8" t="s">
        <v>76</v>
      </c>
      <c r="F63" s="8">
        <v>4</v>
      </c>
      <c r="G63" s="9"/>
      <c r="H63" s="8">
        <f t="shared" si="3"/>
        <v>4</v>
      </c>
      <c r="I63" s="8">
        <v>2</v>
      </c>
      <c r="J63" s="9"/>
      <c r="K63" s="10">
        <f t="shared" si="4"/>
        <v>6</v>
      </c>
      <c r="L63" s="18"/>
      <c r="M63" s="18"/>
    </row>
    <row r="64" spans="1:13" ht="14.1" customHeight="1">
      <c r="A64" s="17"/>
      <c r="B64" s="7" t="s">
        <v>23</v>
      </c>
      <c r="C64" s="8" t="s">
        <v>75</v>
      </c>
      <c r="D64" s="8" t="s">
        <v>21</v>
      </c>
      <c r="E64" s="8" t="s">
        <v>77</v>
      </c>
      <c r="F64" s="8">
        <v>5</v>
      </c>
      <c r="G64" s="9"/>
      <c r="H64" s="8">
        <f t="shared" si="3"/>
        <v>5</v>
      </c>
      <c r="I64" s="9">
        <v>1</v>
      </c>
      <c r="J64" s="9"/>
      <c r="K64" s="10">
        <f t="shared" si="4"/>
        <v>6</v>
      </c>
      <c r="L64" s="18"/>
      <c r="M64" s="18"/>
    </row>
    <row r="65" spans="1:13" ht="14.1" customHeight="1">
      <c r="A65" s="17"/>
      <c r="B65" s="7" t="s">
        <v>23</v>
      </c>
      <c r="C65" s="8" t="s">
        <v>75</v>
      </c>
      <c r="D65" s="8" t="s">
        <v>21</v>
      </c>
      <c r="E65" s="8" t="s">
        <v>78</v>
      </c>
      <c r="F65" s="8">
        <v>4</v>
      </c>
      <c r="G65" s="9"/>
      <c r="H65" s="8">
        <f t="shared" si="3"/>
        <v>4</v>
      </c>
      <c r="I65" s="8">
        <v>1</v>
      </c>
      <c r="J65" s="9">
        <v>1</v>
      </c>
      <c r="K65" s="10">
        <f t="shared" si="4"/>
        <v>5</v>
      </c>
      <c r="L65" s="18"/>
      <c r="M65" s="18"/>
    </row>
    <row r="66" spans="1:13" ht="14.1" customHeight="1">
      <c r="A66" s="17"/>
      <c r="B66" s="7" t="s">
        <v>23</v>
      </c>
      <c r="C66" s="8" t="s">
        <v>75</v>
      </c>
      <c r="D66" s="8" t="s">
        <v>21</v>
      </c>
      <c r="E66" s="8" t="s">
        <v>79</v>
      </c>
      <c r="F66" s="8">
        <v>8</v>
      </c>
      <c r="G66" s="9"/>
      <c r="H66" s="8">
        <f t="shared" si="3"/>
        <v>8</v>
      </c>
      <c r="I66" s="8">
        <v>1</v>
      </c>
      <c r="J66" s="9"/>
      <c r="K66" s="10">
        <f t="shared" si="4"/>
        <v>9</v>
      </c>
      <c r="L66" s="18"/>
      <c r="M66" s="18"/>
    </row>
    <row r="67" spans="1:13" ht="14.1" customHeight="1">
      <c r="A67" s="17"/>
      <c r="B67" s="7" t="s">
        <v>23</v>
      </c>
      <c r="C67" s="8" t="s">
        <v>75</v>
      </c>
      <c r="D67" s="8" t="s">
        <v>21</v>
      </c>
      <c r="E67" s="8" t="s">
        <v>80</v>
      </c>
      <c r="F67" s="8">
        <v>3</v>
      </c>
      <c r="G67" s="9"/>
      <c r="H67" s="8">
        <f t="shared" si="3"/>
        <v>3</v>
      </c>
      <c r="I67" s="9">
        <v>1</v>
      </c>
      <c r="J67" s="9"/>
      <c r="K67" s="10">
        <f t="shared" si="4"/>
        <v>4</v>
      </c>
      <c r="L67" s="18"/>
      <c r="M67" s="18"/>
    </row>
    <row r="68" spans="1:13" ht="14.1" customHeight="1">
      <c r="A68" s="17"/>
      <c r="B68" s="7" t="s">
        <v>23</v>
      </c>
      <c r="C68" s="8" t="s">
        <v>75</v>
      </c>
      <c r="D68" s="8" t="s">
        <v>21</v>
      </c>
      <c r="E68" s="8" t="s">
        <v>81</v>
      </c>
      <c r="F68" s="8">
        <v>232</v>
      </c>
      <c r="G68" s="9"/>
      <c r="H68" s="8">
        <f t="shared" si="3"/>
        <v>232</v>
      </c>
      <c r="I68" s="8">
        <v>19</v>
      </c>
      <c r="J68" s="9"/>
      <c r="K68" s="10">
        <f t="shared" si="4"/>
        <v>251</v>
      </c>
      <c r="L68" s="18"/>
      <c r="M68" s="18"/>
    </row>
    <row r="69" spans="1:13" ht="14.1" customHeight="1">
      <c r="A69" s="17"/>
      <c r="B69" s="7" t="s">
        <v>82</v>
      </c>
      <c r="C69" s="8" t="s">
        <v>75</v>
      </c>
      <c r="D69" s="8" t="s">
        <v>37</v>
      </c>
      <c r="E69" s="8" t="s">
        <v>83</v>
      </c>
      <c r="F69" s="8">
        <v>430</v>
      </c>
      <c r="G69" s="9"/>
      <c r="H69" s="8">
        <f t="shared" si="3"/>
        <v>430</v>
      </c>
      <c r="I69" s="8">
        <v>4</v>
      </c>
      <c r="J69" s="9">
        <v>13</v>
      </c>
      <c r="K69" s="10">
        <f t="shared" si="4"/>
        <v>434</v>
      </c>
      <c r="L69" s="8">
        <v>35</v>
      </c>
      <c r="M69" s="8">
        <v>35</v>
      </c>
    </row>
    <row r="70" spans="1:13" ht="14.1" customHeight="1">
      <c r="A70" s="20" t="s">
        <v>63</v>
      </c>
      <c r="B70" s="7" t="s">
        <v>84</v>
      </c>
      <c r="C70" s="8" t="s">
        <v>66</v>
      </c>
      <c r="D70" s="8" t="s">
        <v>48</v>
      </c>
      <c r="E70" s="8" t="s">
        <v>85</v>
      </c>
      <c r="F70" s="8">
        <v>1</v>
      </c>
      <c r="G70" s="9"/>
      <c r="H70" s="8">
        <f t="shared" si="3"/>
        <v>1</v>
      </c>
      <c r="I70" s="9"/>
      <c r="J70" s="9"/>
      <c r="K70" s="10">
        <f t="shared" si="4"/>
        <v>1</v>
      </c>
      <c r="L70" s="9"/>
      <c r="M70" s="9"/>
    </row>
    <row r="71" spans="1:13" ht="14.1" customHeight="1">
      <c r="A71" s="20"/>
      <c r="B71" s="7" t="s">
        <v>84</v>
      </c>
      <c r="C71" s="8" t="s">
        <v>75</v>
      </c>
      <c r="D71" s="8" t="s">
        <v>48</v>
      </c>
      <c r="E71" s="8" t="s">
        <v>86</v>
      </c>
      <c r="F71" s="8">
        <v>1</v>
      </c>
      <c r="G71" s="9"/>
      <c r="H71" s="8">
        <f t="shared" si="3"/>
        <v>1</v>
      </c>
      <c r="I71" s="9"/>
      <c r="J71" s="9"/>
      <c r="K71" s="10">
        <f t="shared" si="4"/>
        <v>1</v>
      </c>
      <c r="L71" s="18">
        <v>152</v>
      </c>
      <c r="M71" s="18">
        <v>152</v>
      </c>
    </row>
    <row r="72" spans="1:13" ht="14.1" customHeight="1">
      <c r="A72" s="20"/>
      <c r="B72" s="7" t="s">
        <v>84</v>
      </c>
      <c r="C72" s="8" t="s">
        <v>75</v>
      </c>
      <c r="D72" s="8" t="s">
        <v>48</v>
      </c>
      <c r="E72" s="8" t="s">
        <v>87</v>
      </c>
      <c r="F72" s="8">
        <v>3</v>
      </c>
      <c r="G72" s="9"/>
      <c r="H72" s="8">
        <f t="shared" si="3"/>
        <v>3</v>
      </c>
      <c r="I72" s="8">
        <v>1</v>
      </c>
      <c r="J72" s="9"/>
      <c r="K72" s="10">
        <f t="shared" si="4"/>
        <v>4</v>
      </c>
      <c r="L72" s="18"/>
      <c r="M72" s="18"/>
    </row>
    <row r="73" spans="1:13" ht="14.1" customHeight="1">
      <c r="A73" s="20"/>
      <c r="B73" s="7" t="s">
        <v>84</v>
      </c>
      <c r="C73" s="8" t="s">
        <v>75</v>
      </c>
      <c r="D73" s="8" t="s">
        <v>48</v>
      </c>
      <c r="E73" s="8" t="s">
        <v>88</v>
      </c>
      <c r="F73" s="8">
        <v>11</v>
      </c>
      <c r="G73" s="9"/>
      <c r="H73" s="8">
        <f t="shared" si="3"/>
        <v>11</v>
      </c>
      <c r="I73" s="9"/>
      <c r="J73" s="9"/>
      <c r="K73" s="10">
        <f t="shared" si="4"/>
        <v>11</v>
      </c>
      <c r="L73" s="18"/>
      <c r="M73" s="18"/>
    </row>
    <row r="74" spans="1:13" ht="14.1" customHeight="1">
      <c r="A74" s="20"/>
      <c r="B74" s="7" t="s">
        <v>84</v>
      </c>
      <c r="C74" s="8" t="s">
        <v>75</v>
      </c>
      <c r="D74" s="8" t="s">
        <v>48</v>
      </c>
      <c r="E74" s="8" t="s">
        <v>89</v>
      </c>
      <c r="F74" s="8">
        <v>13</v>
      </c>
      <c r="G74" s="9"/>
      <c r="H74" s="8">
        <f t="shared" si="3"/>
        <v>13</v>
      </c>
      <c r="I74" s="9"/>
      <c r="J74" s="9"/>
      <c r="K74" s="10">
        <f t="shared" si="4"/>
        <v>13</v>
      </c>
      <c r="L74" s="18"/>
      <c r="M74" s="18"/>
    </row>
    <row r="75" spans="1:13" ht="14.1" customHeight="1">
      <c r="A75" s="20"/>
      <c r="B75" s="7" t="s">
        <v>84</v>
      </c>
      <c r="C75" s="8" t="s">
        <v>75</v>
      </c>
      <c r="D75" s="8" t="s">
        <v>48</v>
      </c>
      <c r="E75" s="8" t="s">
        <v>90</v>
      </c>
      <c r="F75" s="8">
        <v>7</v>
      </c>
      <c r="G75" s="9"/>
      <c r="H75" s="8">
        <f t="shared" si="3"/>
        <v>7</v>
      </c>
      <c r="I75" s="8">
        <v>2</v>
      </c>
      <c r="J75" s="9"/>
      <c r="K75" s="10">
        <f t="shared" si="4"/>
        <v>9</v>
      </c>
      <c r="L75" s="18"/>
      <c r="M75" s="18"/>
    </row>
    <row r="76" spans="1:13" ht="14.1" customHeight="1">
      <c r="A76" s="20"/>
      <c r="B76" s="7" t="s">
        <v>84</v>
      </c>
      <c r="C76" s="8" t="s">
        <v>75</v>
      </c>
      <c r="D76" s="8" t="s">
        <v>48</v>
      </c>
      <c r="E76" s="8" t="s">
        <v>91</v>
      </c>
      <c r="F76" s="8">
        <v>15</v>
      </c>
      <c r="G76" s="9"/>
      <c r="H76" s="8">
        <f t="shared" si="3"/>
        <v>15</v>
      </c>
      <c r="I76" s="8">
        <v>2</v>
      </c>
      <c r="J76" s="9"/>
      <c r="K76" s="10">
        <f t="shared" si="4"/>
        <v>17</v>
      </c>
      <c r="L76" s="18"/>
      <c r="M76" s="18"/>
    </row>
    <row r="77" spans="1:13" ht="14.1" customHeight="1">
      <c r="A77" s="20"/>
      <c r="B77" s="7" t="s">
        <v>84</v>
      </c>
      <c r="C77" s="8" t="s">
        <v>75</v>
      </c>
      <c r="D77" s="8" t="s">
        <v>48</v>
      </c>
      <c r="E77" s="8" t="s">
        <v>92</v>
      </c>
      <c r="F77" s="8">
        <v>18</v>
      </c>
      <c r="G77" s="9"/>
      <c r="H77" s="8">
        <f t="shared" si="3"/>
        <v>18</v>
      </c>
      <c r="I77" s="9"/>
      <c r="J77" s="9"/>
      <c r="K77" s="10">
        <f t="shared" si="4"/>
        <v>18</v>
      </c>
      <c r="L77" s="18"/>
      <c r="M77" s="18"/>
    </row>
    <row r="78" spans="1:13" ht="14.1" customHeight="1">
      <c r="A78" s="20"/>
      <c r="B78" s="7" t="s">
        <v>84</v>
      </c>
      <c r="C78" s="8" t="s">
        <v>75</v>
      </c>
      <c r="D78" s="8" t="s">
        <v>48</v>
      </c>
      <c r="E78" s="8" t="s">
        <v>93</v>
      </c>
      <c r="F78" s="8">
        <v>329</v>
      </c>
      <c r="G78" s="9"/>
      <c r="H78" s="8">
        <f t="shared" si="3"/>
        <v>329</v>
      </c>
      <c r="I78" s="8">
        <v>18</v>
      </c>
      <c r="J78" s="9"/>
      <c r="K78" s="10">
        <f t="shared" si="4"/>
        <v>347</v>
      </c>
      <c r="L78" s="18"/>
      <c r="M78" s="18"/>
    </row>
    <row r="79" spans="1:13" ht="14.1" customHeight="1">
      <c r="A79" s="20"/>
      <c r="B79" s="7" t="s">
        <v>94</v>
      </c>
      <c r="C79" s="8" t="s">
        <v>66</v>
      </c>
      <c r="D79" s="8" t="s">
        <v>21</v>
      </c>
      <c r="E79" s="8" t="s">
        <v>67</v>
      </c>
      <c r="F79" s="8">
        <v>1</v>
      </c>
      <c r="G79" s="9"/>
      <c r="H79" s="8">
        <f t="shared" si="3"/>
        <v>1</v>
      </c>
      <c r="I79" s="9"/>
      <c r="J79" s="9"/>
      <c r="K79" s="10">
        <f t="shared" si="4"/>
        <v>1</v>
      </c>
      <c r="L79" s="21"/>
      <c r="M79" s="21"/>
    </row>
    <row r="80" spans="1:13" ht="14.1" customHeight="1">
      <c r="A80" s="20"/>
      <c r="B80" s="7" t="s">
        <v>94</v>
      </c>
      <c r="C80" s="8" t="s">
        <v>66</v>
      </c>
      <c r="D80" s="8" t="s">
        <v>21</v>
      </c>
      <c r="E80" s="8" t="s">
        <v>68</v>
      </c>
      <c r="F80" s="8">
        <v>2</v>
      </c>
      <c r="G80" s="9"/>
      <c r="H80" s="8">
        <f t="shared" ref="H80:H111" si="5">F80+G80</f>
        <v>2</v>
      </c>
      <c r="I80" s="9">
        <v>1</v>
      </c>
      <c r="J80" s="9"/>
      <c r="K80" s="10">
        <f t="shared" si="4"/>
        <v>3</v>
      </c>
      <c r="L80" s="21"/>
      <c r="M80" s="21"/>
    </row>
    <row r="81" spans="1:13" ht="14.1" customHeight="1">
      <c r="A81" s="20"/>
      <c r="B81" s="7" t="s">
        <v>94</v>
      </c>
      <c r="C81" s="8" t="s">
        <v>66</v>
      </c>
      <c r="D81" s="8" t="s">
        <v>21</v>
      </c>
      <c r="E81" s="8" t="s">
        <v>69</v>
      </c>
      <c r="F81" s="8">
        <v>6</v>
      </c>
      <c r="G81" s="9"/>
      <c r="H81" s="8">
        <f t="shared" si="5"/>
        <v>6</v>
      </c>
      <c r="I81" s="9"/>
      <c r="J81" s="9"/>
      <c r="K81" s="10">
        <f t="shared" si="4"/>
        <v>6</v>
      </c>
      <c r="L81" s="21"/>
      <c r="M81" s="21"/>
    </row>
    <row r="82" spans="1:13" ht="14.1" customHeight="1">
      <c r="A82" s="20"/>
      <c r="B82" s="7" t="s">
        <v>94</v>
      </c>
      <c r="C82" s="8" t="s">
        <v>66</v>
      </c>
      <c r="D82" s="8" t="s">
        <v>21</v>
      </c>
      <c r="E82" s="8" t="s">
        <v>70</v>
      </c>
      <c r="F82" s="8">
        <v>10</v>
      </c>
      <c r="G82" s="9"/>
      <c r="H82" s="8">
        <f t="shared" si="5"/>
        <v>10</v>
      </c>
      <c r="I82" s="9"/>
      <c r="J82" s="9"/>
      <c r="K82" s="10">
        <f t="shared" si="4"/>
        <v>10</v>
      </c>
      <c r="L82" s="21"/>
      <c r="M82" s="21"/>
    </row>
    <row r="83" spans="1:13" ht="14.1" customHeight="1">
      <c r="A83" s="20"/>
      <c r="B83" s="7" t="s">
        <v>94</v>
      </c>
      <c r="C83" s="8" t="s">
        <v>66</v>
      </c>
      <c r="D83" s="8" t="s">
        <v>21</v>
      </c>
      <c r="E83" s="8" t="s">
        <v>71</v>
      </c>
      <c r="F83" s="8">
        <v>16</v>
      </c>
      <c r="G83" s="9"/>
      <c r="H83" s="8">
        <f t="shared" si="5"/>
        <v>16</v>
      </c>
      <c r="I83" s="9"/>
      <c r="J83" s="9"/>
      <c r="K83" s="10">
        <f t="shared" si="4"/>
        <v>16</v>
      </c>
      <c r="L83" s="21"/>
      <c r="M83" s="21"/>
    </row>
    <row r="84" spans="1:13" ht="14.1" customHeight="1">
      <c r="A84" s="20"/>
      <c r="B84" s="7" t="s">
        <v>94</v>
      </c>
      <c r="C84" s="8" t="s">
        <v>72</v>
      </c>
      <c r="D84" s="8" t="s">
        <v>21</v>
      </c>
      <c r="E84" s="8" t="s">
        <v>73</v>
      </c>
      <c r="F84" s="8">
        <v>5</v>
      </c>
      <c r="G84" s="9"/>
      <c r="H84" s="8">
        <f t="shared" si="5"/>
        <v>5</v>
      </c>
      <c r="I84" s="9"/>
      <c r="J84" s="9"/>
      <c r="K84" s="10">
        <f t="shared" ref="K84:K115" si="6">H84+I84</f>
        <v>5</v>
      </c>
      <c r="L84" s="21"/>
      <c r="M84" s="21"/>
    </row>
    <row r="85" spans="1:13" ht="14.1" customHeight="1">
      <c r="A85" s="20"/>
      <c r="B85" s="7" t="s">
        <v>94</v>
      </c>
      <c r="C85" s="8" t="s">
        <v>72</v>
      </c>
      <c r="D85" s="8" t="s">
        <v>21</v>
      </c>
      <c r="E85" s="8" t="s">
        <v>74</v>
      </c>
      <c r="F85" s="8">
        <v>14</v>
      </c>
      <c r="G85" s="9"/>
      <c r="H85" s="8">
        <f t="shared" si="5"/>
        <v>14</v>
      </c>
      <c r="I85" s="9"/>
      <c r="J85" s="9"/>
      <c r="K85" s="10">
        <f t="shared" si="6"/>
        <v>14</v>
      </c>
      <c r="L85" s="21"/>
      <c r="M85" s="21"/>
    </row>
    <row r="86" spans="1:13" ht="14.1" customHeight="1">
      <c r="A86" s="20"/>
      <c r="B86" s="7" t="s">
        <v>94</v>
      </c>
      <c r="C86" s="8" t="s">
        <v>72</v>
      </c>
      <c r="D86" s="8" t="s">
        <v>21</v>
      </c>
      <c r="E86" s="8" t="s">
        <v>95</v>
      </c>
      <c r="F86" s="8">
        <v>8</v>
      </c>
      <c r="G86" s="9"/>
      <c r="H86" s="8">
        <f t="shared" si="5"/>
        <v>8</v>
      </c>
      <c r="I86" s="9"/>
      <c r="J86" s="9"/>
      <c r="K86" s="10">
        <f t="shared" si="6"/>
        <v>8</v>
      </c>
      <c r="L86" s="21"/>
      <c r="M86" s="21"/>
    </row>
    <row r="87" spans="1:13" ht="14.1" customHeight="1">
      <c r="A87" s="20"/>
      <c r="B87" s="7" t="s">
        <v>94</v>
      </c>
      <c r="C87" s="8" t="s">
        <v>72</v>
      </c>
      <c r="D87" s="8" t="s">
        <v>21</v>
      </c>
      <c r="E87" s="8" t="s">
        <v>96</v>
      </c>
      <c r="F87" s="8">
        <v>6</v>
      </c>
      <c r="G87" s="9"/>
      <c r="H87" s="8">
        <f t="shared" si="5"/>
        <v>6</v>
      </c>
      <c r="I87" s="9"/>
      <c r="J87" s="9"/>
      <c r="K87" s="10">
        <f t="shared" si="6"/>
        <v>6</v>
      </c>
      <c r="L87" s="21"/>
      <c r="M87" s="21"/>
    </row>
    <row r="88" spans="1:13" ht="14.1" customHeight="1">
      <c r="A88" s="20"/>
      <c r="B88" s="7" t="s">
        <v>94</v>
      </c>
      <c r="C88" s="8" t="s">
        <v>72</v>
      </c>
      <c r="D88" s="8" t="s">
        <v>21</v>
      </c>
      <c r="E88" s="8" t="s">
        <v>97</v>
      </c>
      <c r="F88" s="8">
        <v>9</v>
      </c>
      <c r="G88" s="9"/>
      <c r="H88" s="8">
        <f t="shared" si="5"/>
        <v>9</v>
      </c>
      <c r="I88" s="9"/>
      <c r="J88" s="9"/>
      <c r="K88" s="10">
        <f t="shared" si="6"/>
        <v>9</v>
      </c>
      <c r="L88" s="21"/>
      <c r="M88" s="21"/>
    </row>
    <row r="89" spans="1:13" ht="14.1" customHeight="1">
      <c r="A89" s="20"/>
      <c r="B89" s="7" t="s">
        <v>94</v>
      </c>
      <c r="C89" s="8" t="s">
        <v>72</v>
      </c>
      <c r="D89" s="8" t="s">
        <v>21</v>
      </c>
      <c r="E89" s="8" t="s">
        <v>98</v>
      </c>
      <c r="F89" s="8">
        <v>6</v>
      </c>
      <c r="G89" s="9"/>
      <c r="H89" s="8">
        <f t="shared" si="5"/>
        <v>6</v>
      </c>
      <c r="I89" s="9"/>
      <c r="J89" s="9"/>
      <c r="K89" s="10">
        <f t="shared" si="6"/>
        <v>6</v>
      </c>
      <c r="L89" s="21"/>
      <c r="M89" s="21"/>
    </row>
    <row r="90" spans="1:13" ht="14.1" customHeight="1">
      <c r="A90" s="20"/>
      <c r="B90" s="7" t="s">
        <v>94</v>
      </c>
      <c r="C90" s="8" t="s">
        <v>75</v>
      </c>
      <c r="D90" s="8" t="s">
        <v>21</v>
      </c>
      <c r="E90" s="8" t="s">
        <v>99</v>
      </c>
      <c r="F90" s="8">
        <v>2</v>
      </c>
      <c r="G90" s="9"/>
      <c r="H90" s="8">
        <f t="shared" si="5"/>
        <v>2</v>
      </c>
      <c r="I90" s="9"/>
      <c r="J90" s="9"/>
      <c r="K90" s="10">
        <f t="shared" si="6"/>
        <v>2</v>
      </c>
      <c r="L90" s="21"/>
      <c r="M90" s="21"/>
    </row>
    <row r="91" spans="1:13" ht="14.1" customHeight="1">
      <c r="A91" s="20"/>
      <c r="B91" s="7" t="s">
        <v>94</v>
      </c>
      <c r="C91" s="8" t="s">
        <v>75</v>
      </c>
      <c r="D91" s="8" t="s">
        <v>21</v>
      </c>
      <c r="E91" s="8" t="s">
        <v>76</v>
      </c>
      <c r="F91" s="8">
        <v>1</v>
      </c>
      <c r="G91" s="9"/>
      <c r="H91" s="8">
        <f t="shared" si="5"/>
        <v>1</v>
      </c>
      <c r="I91" s="9"/>
      <c r="J91" s="9"/>
      <c r="K91" s="10">
        <f t="shared" si="6"/>
        <v>1</v>
      </c>
      <c r="L91" s="21"/>
      <c r="M91" s="21"/>
    </row>
    <row r="92" spans="1:13" ht="14.1" customHeight="1">
      <c r="A92" s="20"/>
      <c r="B92" s="7" t="s">
        <v>94</v>
      </c>
      <c r="C92" s="8" t="s">
        <v>75</v>
      </c>
      <c r="D92" s="8" t="s">
        <v>21</v>
      </c>
      <c r="E92" s="8" t="s">
        <v>80</v>
      </c>
      <c r="F92" s="8">
        <v>1</v>
      </c>
      <c r="G92" s="9"/>
      <c r="H92" s="8">
        <f t="shared" si="5"/>
        <v>1</v>
      </c>
      <c r="I92" s="9"/>
      <c r="J92" s="9"/>
      <c r="K92" s="10">
        <f t="shared" si="6"/>
        <v>1</v>
      </c>
      <c r="L92" s="21"/>
      <c r="M92" s="21"/>
    </row>
    <row r="93" spans="1:13" ht="14.1" customHeight="1">
      <c r="A93" s="20"/>
      <c r="B93" s="7" t="s">
        <v>100</v>
      </c>
      <c r="C93" s="8" t="s">
        <v>66</v>
      </c>
      <c r="D93" s="8" t="s">
        <v>48</v>
      </c>
      <c r="E93" s="8" t="s">
        <v>85</v>
      </c>
      <c r="F93" s="8">
        <v>2</v>
      </c>
      <c r="G93" s="9"/>
      <c r="H93" s="8">
        <f t="shared" si="5"/>
        <v>2</v>
      </c>
      <c r="I93" s="9"/>
      <c r="J93" s="9"/>
      <c r="K93" s="10">
        <f t="shared" si="6"/>
        <v>2</v>
      </c>
      <c r="L93" s="18">
        <v>182</v>
      </c>
      <c r="M93" s="18">
        <v>182</v>
      </c>
    </row>
    <row r="94" spans="1:13" ht="14.1" customHeight="1">
      <c r="A94" s="20"/>
      <c r="B94" s="7" t="s">
        <v>100</v>
      </c>
      <c r="C94" s="8" t="s">
        <v>66</v>
      </c>
      <c r="D94" s="8" t="s">
        <v>48</v>
      </c>
      <c r="E94" s="8" t="s">
        <v>101</v>
      </c>
      <c r="F94" s="8">
        <v>1</v>
      </c>
      <c r="G94" s="9"/>
      <c r="H94" s="8">
        <f t="shared" si="5"/>
        <v>1</v>
      </c>
      <c r="I94" s="9"/>
      <c r="J94" s="9"/>
      <c r="K94" s="10">
        <f t="shared" si="6"/>
        <v>1</v>
      </c>
      <c r="L94" s="18"/>
      <c r="M94" s="18"/>
    </row>
    <row r="95" spans="1:13" ht="14.1" customHeight="1">
      <c r="A95" s="20"/>
      <c r="B95" s="7" t="s">
        <v>100</v>
      </c>
      <c r="C95" s="8" t="s">
        <v>66</v>
      </c>
      <c r="D95" s="8" t="s">
        <v>48</v>
      </c>
      <c r="E95" s="8" t="s">
        <v>102</v>
      </c>
      <c r="F95" s="8">
        <v>12</v>
      </c>
      <c r="G95" s="9"/>
      <c r="H95" s="8">
        <f t="shared" si="5"/>
        <v>12</v>
      </c>
      <c r="I95" s="9"/>
      <c r="J95" s="9"/>
      <c r="K95" s="10">
        <f t="shared" si="6"/>
        <v>12</v>
      </c>
      <c r="L95" s="18"/>
      <c r="M95" s="18"/>
    </row>
    <row r="96" spans="1:13" ht="14.1" customHeight="1">
      <c r="A96" s="20"/>
      <c r="B96" s="7" t="s">
        <v>100</v>
      </c>
      <c r="C96" s="8" t="s">
        <v>66</v>
      </c>
      <c r="D96" s="8" t="s">
        <v>48</v>
      </c>
      <c r="E96" s="8" t="s">
        <v>103</v>
      </c>
      <c r="F96" s="8">
        <v>9</v>
      </c>
      <c r="G96" s="9"/>
      <c r="H96" s="8">
        <f t="shared" si="5"/>
        <v>9</v>
      </c>
      <c r="I96" s="9"/>
      <c r="J96" s="9"/>
      <c r="K96" s="10">
        <f t="shared" si="6"/>
        <v>9</v>
      </c>
      <c r="L96" s="18"/>
      <c r="M96" s="18"/>
    </row>
    <row r="97" spans="1:63" ht="12.75" customHeight="1">
      <c r="A97" s="20"/>
      <c r="B97" s="7" t="s">
        <v>100</v>
      </c>
      <c r="C97" s="8" t="s">
        <v>66</v>
      </c>
      <c r="D97" s="8" t="s">
        <v>48</v>
      </c>
      <c r="E97" s="8" t="s">
        <v>104</v>
      </c>
      <c r="F97" s="8">
        <v>10</v>
      </c>
      <c r="G97" s="9"/>
      <c r="H97" s="8">
        <f t="shared" si="5"/>
        <v>10</v>
      </c>
      <c r="I97" s="9"/>
      <c r="J97" s="9"/>
      <c r="K97" s="10">
        <f t="shared" si="6"/>
        <v>10</v>
      </c>
      <c r="L97" s="18"/>
      <c r="M97" s="18"/>
    </row>
    <row r="98" spans="1:63" ht="12.75" customHeight="1">
      <c r="A98" s="20"/>
      <c r="B98" s="7" t="s">
        <v>100</v>
      </c>
      <c r="C98" s="8" t="s">
        <v>72</v>
      </c>
      <c r="D98" s="8" t="s">
        <v>48</v>
      </c>
      <c r="E98" s="8" t="s">
        <v>105</v>
      </c>
      <c r="F98" s="8">
        <v>2</v>
      </c>
      <c r="G98" s="9"/>
      <c r="H98" s="8">
        <f t="shared" si="5"/>
        <v>2</v>
      </c>
      <c r="I98" s="9"/>
      <c r="J98" s="9"/>
      <c r="K98" s="10">
        <f t="shared" si="6"/>
        <v>2</v>
      </c>
      <c r="L98" s="18"/>
      <c r="M98" s="18"/>
    </row>
    <row r="99" spans="1:63" ht="12.75" customHeight="1">
      <c r="A99" s="20"/>
      <c r="B99" s="11" t="s">
        <v>100</v>
      </c>
      <c r="C99" s="8" t="s">
        <v>72</v>
      </c>
      <c r="D99" s="8" t="s">
        <v>48</v>
      </c>
      <c r="E99" s="8" t="s">
        <v>106</v>
      </c>
      <c r="F99" s="8">
        <v>1</v>
      </c>
      <c r="G99" s="9"/>
      <c r="H99" s="8">
        <f t="shared" si="5"/>
        <v>1</v>
      </c>
      <c r="I99" s="9"/>
      <c r="J99" s="9"/>
      <c r="K99" s="10">
        <f t="shared" si="6"/>
        <v>1</v>
      </c>
      <c r="L99" s="18"/>
      <c r="M99" s="18"/>
    </row>
    <row r="100" spans="1:63" ht="12.75" customHeight="1">
      <c r="A100" s="20"/>
      <c r="B100" s="11" t="s">
        <v>100</v>
      </c>
      <c r="C100" s="8" t="s">
        <v>72</v>
      </c>
      <c r="D100" s="8" t="s">
        <v>48</v>
      </c>
      <c r="E100" s="8" t="s">
        <v>107</v>
      </c>
      <c r="F100" s="8">
        <v>1</v>
      </c>
      <c r="G100" s="9"/>
      <c r="H100" s="8">
        <f t="shared" si="5"/>
        <v>1</v>
      </c>
      <c r="I100" s="9"/>
      <c r="J100" s="9"/>
      <c r="K100" s="10">
        <f t="shared" si="6"/>
        <v>1</v>
      </c>
      <c r="L100" s="18"/>
      <c r="M100" s="18"/>
    </row>
    <row r="101" spans="1:63" ht="14.1" customHeight="1">
      <c r="A101" s="20"/>
      <c r="B101" s="7" t="s">
        <v>100</v>
      </c>
      <c r="C101" s="8" t="s">
        <v>75</v>
      </c>
      <c r="D101" s="8" t="s">
        <v>48</v>
      </c>
      <c r="E101" s="8" t="s">
        <v>86</v>
      </c>
      <c r="F101" s="8">
        <v>7</v>
      </c>
      <c r="G101" s="9"/>
      <c r="H101" s="8">
        <f t="shared" si="5"/>
        <v>7</v>
      </c>
      <c r="I101" s="9"/>
      <c r="J101" s="9">
        <v>1</v>
      </c>
      <c r="K101" s="10">
        <f t="shared" si="6"/>
        <v>7</v>
      </c>
      <c r="L101" s="18"/>
      <c r="M101" s="18"/>
    </row>
    <row r="102" spans="1:63" ht="14.1" customHeight="1">
      <c r="A102" s="20"/>
      <c r="B102" s="7" t="s">
        <v>100</v>
      </c>
      <c r="C102" s="8" t="s">
        <v>75</v>
      </c>
      <c r="D102" s="8" t="s">
        <v>48</v>
      </c>
      <c r="E102" s="8" t="s">
        <v>87</v>
      </c>
      <c r="F102" s="8">
        <v>8</v>
      </c>
      <c r="G102" s="9"/>
      <c r="H102" s="8">
        <f t="shared" si="5"/>
        <v>8</v>
      </c>
      <c r="I102" s="9"/>
      <c r="J102" s="9"/>
      <c r="K102" s="10">
        <f t="shared" si="6"/>
        <v>8</v>
      </c>
      <c r="L102" s="18"/>
      <c r="M102" s="18"/>
    </row>
    <row r="103" spans="1:63" ht="14.1" customHeight="1">
      <c r="A103" s="20"/>
      <c r="B103" s="7" t="s">
        <v>100</v>
      </c>
      <c r="C103" s="8" t="s">
        <v>75</v>
      </c>
      <c r="D103" s="8" t="s">
        <v>48</v>
      </c>
      <c r="E103" s="8" t="s">
        <v>88</v>
      </c>
      <c r="F103" s="8">
        <v>17</v>
      </c>
      <c r="G103" s="9"/>
      <c r="H103" s="8">
        <f t="shared" si="5"/>
        <v>17</v>
      </c>
      <c r="I103" s="9"/>
      <c r="J103" s="9"/>
      <c r="K103" s="10">
        <f t="shared" si="6"/>
        <v>17</v>
      </c>
      <c r="L103" s="18"/>
      <c r="M103" s="18"/>
    </row>
    <row r="104" spans="1:63" ht="14.1" customHeight="1">
      <c r="A104" s="20"/>
      <c r="B104" s="7" t="s">
        <v>100</v>
      </c>
      <c r="C104" s="8" t="s">
        <v>75</v>
      </c>
      <c r="D104" s="8" t="s">
        <v>48</v>
      </c>
      <c r="E104" s="8" t="s">
        <v>89</v>
      </c>
      <c r="F104" s="8">
        <v>28</v>
      </c>
      <c r="G104" s="9"/>
      <c r="H104" s="8">
        <f t="shared" si="5"/>
        <v>28</v>
      </c>
      <c r="I104" s="9"/>
      <c r="J104" s="9"/>
      <c r="K104" s="10">
        <f t="shared" si="6"/>
        <v>28</v>
      </c>
      <c r="L104" s="18"/>
      <c r="M104" s="18"/>
    </row>
    <row r="105" spans="1:63" ht="14.1" customHeight="1">
      <c r="A105" s="20"/>
      <c r="B105" s="7" t="s">
        <v>100</v>
      </c>
      <c r="C105" s="8" t="s">
        <v>75</v>
      </c>
      <c r="D105" s="8" t="s">
        <v>48</v>
      </c>
      <c r="E105" s="8" t="s">
        <v>90</v>
      </c>
      <c r="F105" s="8">
        <v>18</v>
      </c>
      <c r="G105" s="9"/>
      <c r="H105" s="8">
        <f t="shared" si="5"/>
        <v>18</v>
      </c>
      <c r="I105" s="9"/>
      <c r="J105" s="9"/>
      <c r="K105" s="10">
        <f t="shared" si="6"/>
        <v>18</v>
      </c>
      <c r="L105" s="18"/>
      <c r="M105" s="18"/>
    </row>
    <row r="106" spans="1:63" ht="14.1" customHeight="1">
      <c r="A106" s="20"/>
      <c r="B106" s="7" t="s">
        <v>100</v>
      </c>
      <c r="C106" s="8" t="s">
        <v>75</v>
      </c>
      <c r="D106" s="8" t="s">
        <v>48</v>
      </c>
      <c r="E106" s="8" t="s">
        <v>91</v>
      </c>
      <c r="F106" s="8">
        <v>34</v>
      </c>
      <c r="G106" s="9"/>
      <c r="H106" s="8">
        <f t="shared" si="5"/>
        <v>34</v>
      </c>
      <c r="I106" s="9">
        <v>0</v>
      </c>
      <c r="J106" s="9"/>
      <c r="K106" s="10">
        <f t="shared" si="6"/>
        <v>34</v>
      </c>
      <c r="L106" s="18"/>
      <c r="M106" s="18"/>
    </row>
    <row r="107" spans="1:63" ht="14.1" customHeight="1">
      <c r="A107" s="20"/>
      <c r="B107" s="7" t="s">
        <v>100</v>
      </c>
      <c r="C107" s="8" t="s">
        <v>75</v>
      </c>
      <c r="D107" s="8" t="s">
        <v>48</v>
      </c>
      <c r="E107" s="8" t="s">
        <v>92</v>
      </c>
      <c r="F107" s="8">
        <v>30</v>
      </c>
      <c r="G107" s="9"/>
      <c r="H107" s="8">
        <f t="shared" si="5"/>
        <v>30</v>
      </c>
      <c r="I107" s="9"/>
      <c r="J107" s="9"/>
      <c r="K107" s="10">
        <f t="shared" si="6"/>
        <v>30</v>
      </c>
      <c r="L107" s="18"/>
      <c r="M107" s="18"/>
    </row>
    <row r="108" spans="1:63" ht="14.1" customHeight="1">
      <c r="A108" s="20"/>
      <c r="B108" s="7" t="s">
        <v>100</v>
      </c>
      <c r="C108" s="8" t="s">
        <v>75</v>
      </c>
      <c r="D108" s="8" t="s">
        <v>48</v>
      </c>
      <c r="E108" s="8" t="s">
        <v>93</v>
      </c>
      <c r="F108" s="8">
        <v>492</v>
      </c>
      <c r="G108" s="9"/>
      <c r="H108" s="8">
        <f t="shared" si="5"/>
        <v>492</v>
      </c>
      <c r="I108" s="8">
        <v>10</v>
      </c>
      <c r="J108" s="9">
        <v>2</v>
      </c>
      <c r="K108" s="10">
        <f t="shared" si="6"/>
        <v>502</v>
      </c>
      <c r="L108" s="18"/>
      <c r="M108" s="18"/>
    </row>
    <row r="109" spans="1:63" s="14" customFormat="1" ht="14.1" customHeight="1">
      <c r="A109" s="17" t="s">
        <v>108</v>
      </c>
      <c r="B109" s="7" t="s">
        <v>23</v>
      </c>
      <c r="C109" s="10" t="s">
        <v>64</v>
      </c>
      <c r="D109" s="10" t="s">
        <v>21</v>
      </c>
      <c r="E109" s="10" t="s">
        <v>109</v>
      </c>
      <c r="F109" s="10">
        <v>18</v>
      </c>
      <c r="G109" s="10">
        <v>1</v>
      </c>
      <c r="H109" s="8">
        <f t="shared" si="5"/>
        <v>19</v>
      </c>
      <c r="I109" s="10">
        <v>32</v>
      </c>
      <c r="J109" s="12"/>
      <c r="K109" s="10">
        <f t="shared" si="6"/>
        <v>51</v>
      </c>
      <c r="L109" s="18">
        <v>1</v>
      </c>
      <c r="M109" s="18">
        <v>1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63" s="14" customFormat="1" ht="14.1" customHeight="1">
      <c r="A110" s="17"/>
      <c r="B110" s="7" t="s">
        <v>23</v>
      </c>
      <c r="C110" s="10" t="s">
        <v>64</v>
      </c>
      <c r="D110" s="10" t="s">
        <v>21</v>
      </c>
      <c r="E110" s="10" t="s">
        <v>65</v>
      </c>
      <c r="F110" s="10">
        <v>20</v>
      </c>
      <c r="G110" s="12"/>
      <c r="H110" s="8">
        <f t="shared" si="5"/>
        <v>20</v>
      </c>
      <c r="I110" s="10">
        <v>5</v>
      </c>
      <c r="J110" s="12"/>
      <c r="K110" s="10">
        <f t="shared" si="6"/>
        <v>25</v>
      </c>
      <c r="L110" s="18"/>
      <c r="M110" s="18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</row>
    <row r="111" spans="1:63" s="14" customFormat="1" ht="14.1" customHeight="1">
      <c r="A111" s="17"/>
      <c r="B111" s="7" t="s">
        <v>23</v>
      </c>
      <c r="C111" s="10" t="s">
        <v>64</v>
      </c>
      <c r="D111" s="10" t="s">
        <v>21</v>
      </c>
      <c r="E111" s="10" t="s">
        <v>110</v>
      </c>
      <c r="F111" s="12">
        <v>26</v>
      </c>
      <c r="G111" s="12"/>
      <c r="H111" s="8">
        <f t="shared" si="5"/>
        <v>26</v>
      </c>
      <c r="I111" s="10">
        <v>1</v>
      </c>
      <c r="J111" s="12"/>
      <c r="K111" s="10">
        <f t="shared" si="6"/>
        <v>27</v>
      </c>
      <c r="L111" s="18"/>
      <c r="M111" s="18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63" s="14" customFormat="1" ht="14.1" customHeight="1">
      <c r="A112" s="17"/>
      <c r="B112" s="7" t="s">
        <v>23</v>
      </c>
      <c r="C112" s="10" t="s">
        <v>64</v>
      </c>
      <c r="D112" s="10" t="s">
        <v>21</v>
      </c>
      <c r="E112" s="10" t="s">
        <v>111</v>
      </c>
      <c r="F112" s="10">
        <v>16</v>
      </c>
      <c r="G112" s="12"/>
      <c r="H112" s="8">
        <f t="shared" ref="H112:H135" si="7">F112+G112</f>
        <v>16</v>
      </c>
      <c r="I112" s="10">
        <v>2</v>
      </c>
      <c r="J112" s="12"/>
      <c r="K112" s="10">
        <f t="shared" si="6"/>
        <v>18</v>
      </c>
      <c r="L112" s="18"/>
      <c r="M112" s="18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63" s="14" customFormat="1" ht="14.1" customHeight="1">
      <c r="A113" s="17"/>
      <c r="B113" s="7" t="s">
        <v>23</v>
      </c>
      <c r="C113" s="10" t="s">
        <v>66</v>
      </c>
      <c r="D113" s="10" t="s">
        <v>21</v>
      </c>
      <c r="E113" s="10" t="s">
        <v>67</v>
      </c>
      <c r="F113" s="10">
        <v>44</v>
      </c>
      <c r="G113" s="12"/>
      <c r="H113" s="8">
        <f t="shared" si="7"/>
        <v>44</v>
      </c>
      <c r="I113" s="12">
        <v>1</v>
      </c>
      <c r="J113" s="12"/>
      <c r="K113" s="10">
        <f t="shared" si="6"/>
        <v>45</v>
      </c>
      <c r="L113" s="18"/>
      <c r="M113" s="18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63" s="14" customFormat="1" ht="14.1" customHeight="1">
      <c r="A114" s="17"/>
      <c r="B114" s="7" t="s">
        <v>23</v>
      </c>
      <c r="C114" s="10" t="s">
        <v>66</v>
      </c>
      <c r="D114" s="10" t="s">
        <v>21</v>
      </c>
      <c r="E114" s="10" t="s">
        <v>68</v>
      </c>
      <c r="F114" s="10">
        <v>53</v>
      </c>
      <c r="G114" s="12"/>
      <c r="H114" s="8">
        <f t="shared" si="7"/>
        <v>53</v>
      </c>
      <c r="I114" s="12"/>
      <c r="J114" s="12"/>
      <c r="K114" s="10">
        <f t="shared" si="6"/>
        <v>53</v>
      </c>
      <c r="L114" s="18"/>
      <c r="M114" s="18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63" s="14" customFormat="1" ht="14.1" customHeight="1">
      <c r="A115" s="17"/>
      <c r="B115" s="7" t="s">
        <v>23</v>
      </c>
      <c r="C115" s="10" t="s">
        <v>66</v>
      </c>
      <c r="D115" s="10" t="s">
        <v>21</v>
      </c>
      <c r="E115" s="10" t="s">
        <v>69</v>
      </c>
      <c r="F115" s="10">
        <v>36</v>
      </c>
      <c r="G115" s="12"/>
      <c r="H115" s="8">
        <f t="shared" si="7"/>
        <v>36</v>
      </c>
      <c r="I115" s="12"/>
      <c r="J115" s="12"/>
      <c r="K115" s="10">
        <f t="shared" si="6"/>
        <v>36</v>
      </c>
      <c r="L115" s="18"/>
      <c r="M115" s="18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</row>
    <row r="116" spans="1:63" s="14" customFormat="1" ht="14.1" customHeight="1">
      <c r="A116" s="17"/>
      <c r="B116" s="7" t="s">
        <v>23</v>
      </c>
      <c r="C116" s="10" t="s">
        <v>66</v>
      </c>
      <c r="D116" s="10" t="s">
        <v>21</v>
      </c>
      <c r="E116" s="10" t="s">
        <v>70</v>
      </c>
      <c r="F116" s="10">
        <v>34</v>
      </c>
      <c r="G116" s="12"/>
      <c r="H116" s="8">
        <f t="shared" si="7"/>
        <v>34</v>
      </c>
      <c r="I116" s="12"/>
      <c r="J116" s="12"/>
      <c r="K116" s="10">
        <f t="shared" ref="K116:K135" si="8">H116+I116</f>
        <v>34</v>
      </c>
      <c r="L116" s="18"/>
      <c r="M116" s="18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</row>
    <row r="117" spans="1:63" s="14" customFormat="1" ht="14.1" customHeight="1">
      <c r="A117" s="17"/>
      <c r="B117" s="7" t="s">
        <v>23</v>
      </c>
      <c r="C117" s="10" t="s">
        <v>66</v>
      </c>
      <c r="D117" s="10" t="s">
        <v>21</v>
      </c>
      <c r="E117" s="10" t="s">
        <v>71</v>
      </c>
      <c r="F117" s="10">
        <v>3</v>
      </c>
      <c r="G117" s="12"/>
      <c r="H117" s="8">
        <f t="shared" si="7"/>
        <v>3</v>
      </c>
      <c r="I117" s="12"/>
      <c r="J117" s="12"/>
      <c r="K117" s="10">
        <f t="shared" si="8"/>
        <v>3</v>
      </c>
      <c r="L117" s="18"/>
      <c r="M117" s="18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</row>
    <row r="118" spans="1:63" s="14" customFormat="1" ht="14.1" customHeight="1">
      <c r="A118" s="17"/>
      <c r="B118" s="7" t="s">
        <v>23</v>
      </c>
      <c r="C118" s="10" t="s">
        <v>75</v>
      </c>
      <c r="D118" s="10" t="s">
        <v>21</v>
      </c>
      <c r="E118" s="10" t="s">
        <v>81</v>
      </c>
      <c r="F118" s="10">
        <v>0</v>
      </c>
      <c r="G118" s="12"/>
      <c r="H118" s="8">
        <f t="shared" si="7"/>
        <v>0</v>
      </c>
      <c r="I118" s="12">
        <v>0</v>
      </c>
      <c r="J118" s="12"/>
      <c r="K118" s="10">
        <f t="shared" si="8"/>
        <v>0</v>
      </c>
      <c r="L118" s="18"/>
      <c r="M118" s="18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</row>
    <row r="119" spans="1:63" ht="14.1" customHeight="1">
      <c r="A119" s="17"/>
      <c r="B119" s="7" t="s">
        <v>94</v>
      </c>
      <c r="C119" s="10" t="s">
        <v>64</v>
      </c>
      <c r="D119" s="10" t="s">
        <v>21</v>
      </c>
      <c r="E119" s="10" t="s">
        <v>109</v>
      </c>
      <c r="F119" s="10">
        <v>0</v>
      </c>
      <c r="G119" s="10">
        <v>11</v>
      </c>
      <c r="H119" s="8">
        <f t="shared" si="7"/>
        <v>11</v>
      </c>
      <c r="I119" s="10">
        <v>22</v>
      </c>
      <c r="J119" s="12"/>
      <c r="K119" s="10">
        <f t="shared" si="8"/>
        <v>33</v>
      </c>
      <c r="L119" s="12"/>
      <c r="M119" s="12"/>
    </row>
    <row r="120" spans="1:63" ht="14.1" customHeight="1">
      <c r="A120" s="17"/>
      <c r="B120" s="7" t="s">
        <v>94</v>
      </c>
      <c r="C120" s="10" t="s">
        <v>64</v>
      </c>
      <c r="D120" s="10" t="s">
        <v>21</v>
      </c>
      <c r="E120" s="10" t="s">
        <v>65</v>
      </c>
      <c r="F120" s="10">
        <v>5</v>
      </c>
      <c r="G120" s="12"/>
      <c r="H120" s="8">
        <f t="shared" si="7"/>
        <v>5</v>
      </c>
      <c r="I120" s="12"/>
      <c r="J120" s="12"/>
      <c r="K120" s="10">
        <f t="shared" si="8"/>
        <v>5</v>
      </c>
      <c r="L120" s="12"/>
      <c r="M120" s="12"/>
    </row>
    <row r="121" spans="1:63" ht="14.1" customHeight="1">
      <c r="A121" s="17"/>
      <c r="B121" s="7" t="s">
        <v>94</v>
      </c>
      <c r="C121" s="10" t="s">
        <v>64</v>
      </c>
      <c r="D121" s="10" t="s">
        <v>21</v>
      </c>
      <c r="E121" s="10" t="s">
        <v>110</v>
      </c>
      <c r="F121" s="10">
        <v>12</v>
      </c>
      <c r="G121" s="12"/>
      <c r="H121" s="8">
        <f t="shared" si="7"/>
        <v>12</v>
      </c>
      <c r="I121" s="12"/>
      <c r="J121" s="12"/>
      <c r="K121" s="10">
        <f t="shared" si="8"/>
        <v>12</v>
      </c>
      <c r="L121" s="12"/>
      <c r="M121" s="12"/>
    </row>
    <row r="122" spans="1:63" ht="14.1" customHeight="1">
      <c r="A122" s="17"/>
      <c r="B122" s="7" t="s">
        <v>94</v>
      </c>
      <c r="C122" s="10" t="s">
        <v>64</v>
      </c>
      <c r="D122" s="10" t="s">
        <v>21</v>
      </c>
      <c r="E122" s="10" t="s">
        <v>111</v>
      </c>
      <c r="F122" s="10">
        <v>9</v>
      </c>
      <c r="G122" s="12"/>
      <c r="H122" s="8">
        <f t="shared" si="7"/>
        <v>9</v>
      </c>
      <c r="I122" s="12"/>
      <c r="J122" s="12"/>
      <c r="K122" s="10">
        <f t="shared" si="8"/>
        <v>9</v>
      </c>
      <c r="L122" s="12"/>
      <c r="M122" s="12"/>
    </row>
    <row r="123" spans="1:63" ht="14.1" customHeight="1">
      <c r="A123" s="17"/>
      <c r="B123" s="7" t="s">
        <v>94</v>
      </c>
      <c r="C123" s="10" t="s">
        <v>66</v>
      </c>
      <c r="D123" s="10" t="s">
        <v>21</v>
      </c>
      <c r="E123" s="10" t="s">
        <v>67</v>
      </c>
      <c r="F123" s="10">
        <v>26</v>
      </c>
      <c r="G123" s="12"/>
      <c r="H123" s="8">
        <f t="shared" si="7"/>
        <v>26</v>
      </c>
      <c r="I123" s="12"/>
      <c r="J123" s="12"/>
      <c r="K123" s="10">
        <f t="shared" si="8"/>
        <v>26</v>
      </c>
      <c r="L123" s="12"/>
      <c r="M123" s="12"/>
    </row>
    <row r="124" spans="1:63" ht="14.1" customHeight="1">
      <c r="A124" s="17"/>
      <c r="B124" s="7" t="s">
        <v>94</v>
      </c>
      <c r="C124" s="10" t="s">
        <v>66</v>
      </c>
      <c r="D124" s="10" t="s">
        <v>21</v>
      </c>
      <c r="E124" s="10" t="s">
        <v>68</v>
      </c>
      <c r="F124" s="10">
        <v>43</v>
      </c>
      <c r="G124" s="12"/>
      <c r="H124" s="8">
        <f t="shared" si="7"/>
        <v>43</v>
      </c>
      <c r="I124" s="12">
        <v>2</v>
      </c>
      <c r="J124" s="12"/>
      <c r="K124" s="10">
        <f t="shared" si="8"/>
        <v>45</v>
      </c>
      <c r="L124" s="12"/>
      <c r="M124" s="12"/>
    </row>
    <row r="125" spans="1:63" ht="14.1" customHeight="1">
      <c r="A125" s="17"/>
      <c r="B125" s="7" t="s">
        <v>94</v>
      </c>
      <c r="C125" s="10" t="s">
        <v>66</v>
      </c>
      <c r="D125" s="10" t="s">
        <v>21</v>
      </c>
      <c r="E125" s="10" t="s">
        <v>69</v>
      </c>
      <c r="F125" s="10">
        <v>30</v>
      </c>
      <c r="G125" s="12"/>
      <c r="H125" s="8">
        <f t="shared" si="7"/>
        <v>30</v>
      </c>
      <c r="I125" s="12"/>
      <c r="J125" s="12"/>
      <c r="K125" s="10">
        <f t="shared" si="8"/>
        <v>30</v>
      </c>
      <c r="L125" s="12"/>
      <c r="M125" s="12"/>
    </row>
    <row r="126" spans="1:63" ht="14.1" customHeight="1">
      <c r="A126" s="17"/>
      <c r="B126" s="7" t="s">
        <v>94</v>
      </c>
      <c r="C126" s="10" t="s">
        <v>66</v>
      </c>
      <c r="D126" s="10" t="s">
        <v>21</v>
      </c>
      <c r="E126" s="10" t="s">
        <v>70</v>
      </c>
      <c r="F126" s="10">
        <v>22</v>
      </c>
      <c r="G126" s="12"/>
      <c r="H126" s="8">
        <f t="shared" si="7"/>
        <v>22</v>
      </c>
      <c r="I126" s="12"/>
      <c r="J126" s="12"/>
      <c r="K126" s="10">
        <f t="shared" si="8"/>
        <v>22</v>
      </c>
      <c r="L126" s="12"/>
      <c r="M126" s="12"/>
    </row>
    <row r="127" spans="1:63" ht="14.1" customHeight="1">
      <c r="A127" s="17"/>
      <c r="B127" s="7" t="s">
        <v>94</v>
      </c>
      <c r="C127" s="10" t="s">
        <v>66</v>
      </c>
      <c r="D127" s="10" t="s">
        <v>21</v>
      </c>
      <c r="E127" s="10" t="s">
        <v>71</v>
      </c>
      <c r="F127" s="10">
        <v>4</v>
      </c>
      <c r="G127" s="12"/>
      <c r="H127" s="8">
        <f t="shared" si="7"/>
        <v>4</v>
      </c>
      <c r="I127" s="12"/>
      <c r="J127" s="12"/>
      <c r="K127" s="10">
        <f t="shared" si="8"/>
        <v>4</v>
      </c>
      <c r="L127" s="12"/>
      <c r="M127" s="12"/>
    </row>
    <row r="128" spans="1:63" ht="14.1" customHeight="1">
      <c r="A128" s="17"/>
      <c r="B128" s="7" t="s">
        <v>100</v>
      </c>
      <c r="C128" s="10" t="s">
        <v>64</v>
      </c>
      <c r="D128" s="10" t="s">
        <v>48</v>
      </c>
      <c r="E128" s="10" t="s">
        <v>112</v>
      </c>
      <c r="F128" s="10">
        <v>69</v>
      </c>
      <c r="G128" s="10">
        <v>225</v>
      </c>
      <c r="H128" s="8">
        <f t="shared" si="7"/>
        <v>294</v>
      </c>
      <c r="I128" s="10">
        <v>43</v>
      </c>
      <c r="J128" s="12"/>
      <c r="K128" s="10">
        <f t="shared" si="8"/>
        <v>337</v>
      </c>
      <c r="L128" s="12"/>
      <c r="M128" s="12"/>
    </row>
    <row r="129" spans="1:13" ht="14.1" customHeight="1">
      <c r="A129" s="17"/>
      <c r="B129" s="7" t="s">
        <v>100</v>
      </c>
      <c r="C129" s="10" t="s">
        <v>64</v>
      </c>
      <c r="D129" s="10" t="s">
        <v>48</v>
      </c>
      <c r="E129" s="10" t="s">
        <v>113</v>
      </c>
      <c r="F129" s="10">
        <v>33</v>
      </c>
      <c r="G129" s="12"/>
      <c r="H129" s="8">
        <f t="shared" si="7"/>
        <v>33</v>
      </c>
      <c r="I129" s="10">
        <v>2</v>
      </c>
      <c r="J129" s="12"/>
      <c r="K129" s="10">
        <f t="shared" si="8"/>
        <v>35</v>
      </c>
      <c r="L129" s="12"/>
      <c r="M129" s="12"/>
    </row>
    <row r="130" spans="1:13" ht="14.1" customHeight="1">
      <c r="A130" s="17"/>
      <c r="B130" s="7" t="s">
        <v>100</v>
      </c>
      <c r="C130" s="10" t="s">
        <v>64</v>
      </c>
      <c r="D130" s="10" t="s">
        <v>48</v>
      </c>
      <c r="E130" s="10" t="s">
        <v>114</v>
      </c>
      <c r="F130" s="10">
        <v>29</v>
      </c>
      <c r="G130" s="12"/>
      <c r="H130" s="8">
        <f t="shared" si="7"/>
        <v>29</v>
      </c>
      <c r="I130" s="10"/>
      <c r="J130" s="12"/>
      <c r="K130" s="10">
        <f t="shared" si="8"/>
        <v>29</v>
      </c>
      <c r="L130" s="12"/>
      <c r="M130" s="12"/>
    </row>
    <row r="131" spans="1:13" ht="14.1" customHeight="1">
      <c r="A131" s="17"/>
      <c r="B131" s="7" t="s">
        <v>100</v>
      </c>
      <c r="C131" s="10" t="s">
        <v>64</v>
      </c>
      <c r="D131" s="10" t="s">
        <v>48</v>
      </c>
      <c r="E131" s="10" t="s">
        <v>115</v>
      </c>
      <c r="F131" s="10">
        <v>45</v>
      </c>
      <c r="G131" s="12"/>
      <c r="H131" s="8">
        <f t="shared" si="7"/>
        <v>45</v>
      </c>
      <c r="I131" s="12"/>
      <c r="J131" s="12"/>
      <c r="K131" s="10">
        <f t="shared" si="8"/>
        <v>45</v>
      </c>
      <c r="L131" s="12"/>
      <c r="M131" s="12"/>
    </row>
    <row r="132" spans="1:13" ht="14.1" customHeight="1">
      <c r="A132" s="17"/>
      <c r="B132" s="7" t="s">
        <v>100</v>
      </c>
      <c r="C132" s="10" t="s">
        <v>66</v>
      </c>
      <c r="D132" s="10" t="s">
        <v>48</v>
      </c>
      <c r="E132" s="10" t="s">
        <v>85</v>
      </c>
      <c r="F132" s="10">
        <v>19</v>
      </c>
      <c r="G132" s="12"/>
      <c r="H132" s="8">
        <f t="shared" si="7"/>
        <v>19</v>
      </c>
      <c r="I132" s="12"/>
      <c r="J132" s="12"/>
      <c r="K132" s="10">
        <f t="shared" si="8"/>
        <v>19</v>
      </c>
      <c r="L132" s="12"/>
      <c r="M132" s="12"/>
    </row>
    <row r="133" spans="1:13" ht="14.1" customHeight="1">
      <c r="A133" s="17"/>
      <c r="B133" s="7" t="s">
        <v>100</v>
      </c>
      <c r="C133" s="10" t="s">
        <v>66</v>
      </c>
      <c r="D133" s="10" t="s">
        <v>48</v>
      </c>
      <c r="E133" s="10" t="s">
        <v>101</v>
      </c>
      <c r="F133" s="10">
        <v>40</v>
      </c>
      <c r="G133" s="12"/>
      <c r="H133" s="8">
        <f t="shared" si="7"/>
        <v>40</v>
      </c>
      <c r="I133" s="12"/>
      <c r="J133" s="12"/>
      <c r="K133" s="10">
        <f t="shared" si="8"/>
        <v>40</v>
      </c>
      <c r="L133" s="12"/>
      <c r="M133" s="12"/>
    </row>
    <row r="134" spans="1:13" ht="14.1" customHeight="1">
      <c r="A134" s="17"/>
      <c r="B134" s="7" t="s">
        <v>100</v>
      </c>
      <c r="C134" s="10" t="s">
        <v>66</v>
      </c>
      <c r="D134" s="10" t="s">
        <v>48</v>
      </c>
      <c r="E134" s="10" t="s">
        <v>102</v>
      </c>
      <c r="F134" s="10">
        <v>16</v>
      </c>
      <c r="G134" s="12"/>
      <c r="H134" s="8">
        <f t="shared" si="7"/>
        <v>16</v>
      </c>
      <c r="I134" s="12"/>
      <c r="J134" s="12"/>
      <c r="K134" s="10">
        <f t="shared" si="8"/>
        <v>16</v>
      </c>
      <c r="L134" s="12"/>
      <c r="M134" s="12"/>
    </row>
    <row r="135" spans="1:13" ht="14.1" customHeight="1">
      <c r="A135" s="6"/>
      <c r="B135" s="7" t="s">
        <v>100</v>
      </c>
      <c r="C135" s="10" t="s">
        <v>66</v>
      </c>
      <c r="D135" s="10" t="s">
        <v>48</v>
      </c>
      <c r="E135" s="10" t="s">
        <v>103</v>
      </c>
      <c r="F135" s="10">
        <v>15</v>
      </c>
      <c r="G135" s="12"/>
      <c r="H135" s="8">
        <f t="shared" si="7"/>
        <v>15</v>
      </c>
      <c r="I135" s="12"/>
      <c r="J135" s="12"/>
      <c r="K135" s="10">
        <f t="shared" si="8"/>
        <v>15</v>
      </c>
      <c r="L135" s="12"/>
      <c r="M135" s="12"/>
    </row>
    <row r="136" spans="1:13" ht="14.1" customHeight="1">
      <c r="A136" s="19"/>
      <c r="B136" s="19"/>
      <c r="C136" s="19"/>
      <c r="D136" s="19"/>
      <c r="E136" s="19"/>
      <c r="F136" s="15">
        <f>SUM(F9:F135)</f>
        <v>2704</v>
      </c>
      <c r="G136" s="15">
        <f>SUM(G9:G135)</f>
        <v>237</v>
      </c>
      <c r="H136" s="15">
        <f>SUM(H9:H135)</f>
        <v>2941</v>
      </c>
      <c r="I136" s="15">
        <f>SUM(I9:I135)</f>
        <v>219</v>
      </c>
      <c r="J136" s="15">
        <f>SUM(J9:J135)</f>
        <v>26</v>
      </c>
      <c r="K136" s="15">
        <f>SUM(K9:K135)+1</f>
        <v>3161</v>
      </c>
      <c r="L136" s="15">
        <f>SUM(L9:L135)</f>
        <v>528</v>
      </c>
      <c r="M136" s="15">
        <f>SUM(M9:M135)</f>
        <v>528</v>
      </c>
    </row>
    <row r="138" spans="1:13" ht="14.1" customHeight="1">
      <c r="A138" s="16" t="s">
        <v>116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ht="14.1" customHeight="1">
      <c r="A139" s="16" t="s">
        <v>117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</row>
    <row r="140" spans="1:13" ht="58.95" customHeight="1">
      <c r="A140" s="16" t="s">
        <v>118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</row>
  </sheetData>
  <mergeCells count="46">
    <mergeCell ref="A1:C1"/>
    <mergeCell ref="A2:D2"/>
    <mergeCell ref="A3:D3"/>
    <mergeCell ref="A4:D4"/>
    <mergeCell ref="A5:F5"/>
    <mergeCell ref="H6:J6"/>
    <mergeCell ref="A7:B8"/>
    <mergeCell ref="C7:C8"/>
    <mergeCell ref="D7:D8"/>
    <mergeCell ref="E7:E8"/>
    <mergeCell ref="F7:I7"/>
    <mergeCell ref="J7:J8"/>
    <mergeCell ref="A6:D6"/>
    <mergeCell ref="K7:K8"/>
    <mergeCell ref="L7:M7"/>
    <mergeCell ref="A10:A31"/>
    <mergeCell ref="L12:L20"/>
    <mergeCell ref="M12:M20"/>
    <mergeCell ref="L25:L29"/>
    <mergeCell ref="M25:M29"/>
    <mergeCell ref="L30:L33"/>
    <mergeCell ref="M30:M33"/>
    <mergeCell ref="A32:A54"/>
    <mergeCell ref="L34:L36"/>
    <mergeCell ref="M34:M36"/>
    <mergeCell ref="L38:L41"/>
    <mergeCell ref="M38:M41"/>
    <mergeCell ref="L42:L54"/>
    <mergeCell ref="M42:M54"/>
    <mergeCell ref="A55:A69"/>
    <mergeCell ref="L55:L68"/>
    <mergeCell ref="M55:M68"/>
    <mergeCell ref="A70:A108"/>
    <mergeCell ref="L71:L78"/>
    <mergeCell ref="M71:M78"/>
    <mergeCell ref="L79:L92"/>
    <mergeCell ref="M79:M92"/>
    <mergeCell ref="L93:L108"/>
    <mergeCell ref="M93:M108"/>
    <mergeCell ref="A140:M140"/>
    <mergeCell ref="A109:A134"/>
    <mergeCell ref="L109:L118"/>
    <mergeCell ref="M109:M118"/>
    <mergeCell ref="A136:E136"/>
    <mergeCell ref="A138:M138"/>
    <mergeCell ref="A139:M139"/>
  </mergeCells>
  <printOptions horizontalCentered="1"/>
  <pageMargins left="0.23622047244094491" right="0.23622047244094491" top="0.74803149606299213" bottom="0.74803149606299213" header="0.31496062992125984" footer="0.31496062992125984"/>
  <pageSetup paperSize="3" scale="17" fitToHeight="0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revision>3</cp:revision>
  <cp:lastPrinted>2024-08-23T18:05:27Z</cp:lastPrinted>
  <dcterms:created xsi:type="dcterms:W3CDTF">2022-09-15T14:49:52Z</dcterms:created>
  <dcterms:modified xsi:type="dcterms:W3CDTF">2024-08-23T18:05:31Z</dcterms:modified>
</cp:coreProperties>
</file>