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Relação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<sst xmlns="http://schemas.openxmlformats.org/spreadsheetml/2006/main" count="34" uniqueCount="34">
  <si>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PODER JUDICIÁRIO</t>
  </si>
  <si>
    <t>ÓRGÃO: TRIBUNAL DE JUSTIÇA DO ESTADO DO CEARÁ</t>
  </si>
  <si>
    <t xml:space="preserve"> RESOLUÇÃO 102 CNJ - ANEXO IV- QUANTITATIVO DE CARGOS E FUNÇÕES</t>
  </si>
  <si>
    <t>b) cargos em comissão e funções de confiança do quadro de pessoal do órgão.</t>
  </si>
  <si>
    <t>Denominação/Nível</t>
  </si>
  <si>
    <t>Ocupados</t>
  </si>
  <si>
    <t>Vagos</t>
  </si>
  <si>
    <t>Total</t>
  </si>
  <si>
    <t>Com Vínculo Efetivo</t>
  </si>
  <si>
    <t>Sem Vínculo Efetivo</t>
  </si>
  <si>
    <t>Optante Remuneração Cargo Efetivo</t>
  </si>
  <si>
    <t>Remuneração Integral Cargo/Função*</t>
  </si>
  <si>
    <t>Subtotal</t>
  </si>
  <si>
    <t>Cargos em comissão</t>
  </si>
  <si>
    <t>DAE-1</t>
  </si>
  <si>
    <t>DAE-2</t>
  </si>
  <si>
    <t>DAE-3</t>
  </si>
  <si>
    <t>DAE-4</t>
  </si>
  <si>
    <t>DAE-5</t>
  </si>
  <si>
    <t>DAE-6</t>
  </si>
  <si>
    <t>DAJ-1</t>
  </si>
  <si>
    <t>DAJ-2</t>
  </si>
  <si>
    <t>DAJ-3</t>
  </si>
  <si>
    <t>DAJ-4</t>
  </si>
  <si>
    <t>DAJ-5</t>
  </si>
  <si>
    <t>DAJ-6</t>
  </si>
  <si>
    <t>DAJ-7</t>
  </si>
  <si>
    <t>DS-1</t>
  </si>
  <si>
    <t>DS-2</t>
  </si>
  <si>
    <t>DS-3</t>
  </si>
  <si>
    <t>TOTAL</t>
  </si>
  <si>
    <t>UNIDADE: COORDENADORIA DE COMISSIONAMENTO</t>
  </si>
  <si>
    <t>DATA DE REFERÊNCIA: JAN À ABR 2023</t>
  </si>
  <si>
    <r>
      <t xml:space="preserve">* </t>
    </r>
    <r>
      <rPr>
        <b/>
        <sz val="11"/>
        <color indexed="8"/>
        <rFont val="Aptos Narrow"/>
        <family val="2"/>
      </rPr>
      <t>servidores não percebem todas as rubricas integrantes da remuneração integral de seus cargos em comissão, em face de serem servidores efetivos</t>
    </r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</si>
</sst>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#,##0"/>
    <numFmt numFmtId="165" formatCode="[$R$-416]&quot; &quot;#,##0.00;[Red]&quot;-&quot;[$R$-416]&quot; &quot;#,##0.00"/>
  </numFmts>
  <fonts count="66">
    <font>
      <sz val="11"/>
      <color rgb="FF000000"/>
      <name val="Arial"/>
      <family val="2"/>
    </font>
    <font>
      <sz val="11"/>
      <color indexed="8"/>
      <name val="Aptos Narrow"/>
      <family val="2"/>
    </font>
    <font>
      <b/>
      <sz val="11"/>
      <color indexed="8"/>
      <name val="Aptos Narrow"/>
      <family val="2"/>
    </font>
    <font>
      <sz val="11"/>
      <color indexed="8"/>
      <name val="Arial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sz val="11"/>
      <color indexed="9"/>
      <name val="Aptos Narrow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i/>
      <sz val="16"/>
      <color indexed="8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60"/>
      <name val="Arial"/>
      <family val="2"/>
    </font>
    <font>
      <sz val="10"/>
      <color indexed="63"/>
      <name val="Arial"/>
      <family val="2"/>
    </font>
    <font>
      <b/>
      <i/>
      <u val="single"/>
      <sz val="11"/>
      <color indexed="8"/>
      <name val="Arial"/>
      <family val="2"/>
    </font>
    <font>
      <sz val="11"/>
      <color theme="1"/>
      <name val="Aptos Narrow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sz val="11"/>
      <color rgb="FF006100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sz val="11"/>
      <color rgb="FFFA7D00"/>
      <name val="Aptos Narrow"/>
      <family val="2"/>
    </font>
    <font>
      <sz val="11"/>
      <color theme="0"/>
      <name val="Aptos Narrow"/>
      <family val="2"/>
    </font>
    <font>
      <sz val="11"/>
      <color rgb="FF3F3F76"/>
      <name val="Aptos Narrow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i/>
      <sz val="16"/>
      <color rgb="FF0000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u val="single"/>
      <sz val="10"/>
      <color rgb="FF0000EE"/>
      <name val="Arial"/>
      <family val="2"/>
    </font>
    <font>
      <sz val="10"/>
      <color rgb="FF996600"/>
      <name val="Arial"/>
      <family val="2"/>
    </font>
    <font>
      <sz val="11"/>
      <color rgb="FF9C5700"/>
      <name val="Aptos Narrow"/>
      <family val="2"/>
    </font>
    <font>
      <sz val="10"/>
      <color rgb="FF333333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9C0006"/>
      <name val="Aptos Narrow"/>
      <family val="2"/>
    </font>
    <font>
      <b/>
      <sz val="11"/>
      <color rgb="FF3F3F3F"/>
      <name val="Aptos Narrow"/>
      <family val="2"/>
    </font>
    <font>
      <sz val="11"/>
      <color rgb="FFFF0000"/>
      <name val="Aptos Narrow"/>
      <family val="2"/>
    </font>
    <font>
      <i/>
      <sz val="11"/>
      <color rgb="FF7F7F7F"/>
      <name val="Aptos Narrow"/>
      <family val="2"/>
    </font>
    <font>
      <sz val="18"/>
      <color theme="3"/>
      <name val="Aptos Display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b/>
      <sz val="11"/>
      <color theme="1"/>
      <name val="Aptos Narrow"/>
      <family val="2"/>
    </font>
    <font>
      <sz val="11"/>
      <color rgb="FF000000"/>
      <name val="Aptos Narrow"/>
      <family val="2"/>
    </font>
    <font>
      <b/>
      <sz val="11"/>
      <color rgb="FF000000"/>
      <name val="Aptos Narrow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>
      <alignment/>
      <protection/>
    </xf>
    <xf numFmtId="0" fontId="35" fillId="20" borderId="0">
      <alignment/>
      <protection/>
    </xf>
    <xf numFmtId="0" fontId="35" fillId="21" borderId="0">
      <alignment/>
      <protection/>
    </xf>
    <xf numFmtId="0" fontId="34" fillId="22" borderId="0">
      <alignment/>
      <protection/>
    </xf>
    <xf numFmtId="0" fontId="36" fillId="23" borderId="0">
      <alignment/>
      <protection/>
    </xf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0" borderId="3" applyNumberFormat="0" applyFill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3" borderId="1" applyNumberFormat="0" applyAlignment="0" applyProtection="0"/>
    <xf numFmtId="0" fontId="43" fillId="34" borderId="0">
      <alignment/>
      <protection/>
    </xf>
    <xf numFmtId="0" fontId="44" fillId="0" borderId="0">
      <alignment/>
      <protection/>
    </xf>
    <xf numFmtId="0" fontId="45" fillId="35" borderId="0">
      <alignment/>
      <protection/>
    </xf>
    <xf numFmtId="0" fontId="46" fillId="0" borderId="0">
      <alignment horizontal="center"/>
      <protection/>
    </xf>
    <xf numFmtId="0" fontId="47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6" fillId="0" borderId="0">
      <alignment horizontal="center" textRotation="90"/>
      <protection/>
    </xf>
    <xf numFmtId="0" fontId="50" fillId="0" borderId="0">
      <alignment/>
      <protection/>
    </xf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51" fillId="36" borderId="0">
      <alignment/>
      <protection/>
    </xf>
    <xf numFmtId="0" fontId="52" fillId="37" borderId="0" applyNumberFormat="0" applyBorder="0" applyAlignment="0" applyProtection="0"/>
    <xf numFmtId="0" fontId="33" fillId="38" borderId="4" applyNumberFormat="0" applyFont="0" applyAlignment="0" applyProtection="0"/>
    <xf numFmtId="0" fontId="53" fillId="36" borderId="5">
      <alignment/>
      <protection/>
    </xf>
    <xf numFmtId="9" fontId="33" fillId="0" borderId="0" applyFont="0" applyFill="0" applyBorder="0" applyAlignment="0" applyProtection="0"/>
    <xf numFmtId="0" fontId="54" fillId="0" borderId="0">
      <alignment/>
      <protection/>
    </xf>
    <xf numFmtId="165" fontId="54" fillId="0" borderId="0">
      <alignment/>
      <protection/>
    </xf>
    <xf numFmtId="0" fontId="55" fillId="39" borderId="0" applyNumberFormat="0" applyBorder="0" applyAlignment="0" applyProtection="0"/>
    <xf numFmtId="0" fontId="56" fillId="25" borderId="6" applyNumberFormat="0" applyAlignment="0" applyProtection="0"/>
    <xf numFmtId="41" fontId="33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10" applyNumberFormat="0" applyFill="0" applyAlignment="0" applyProtection="0"/>
    <xf numFmtId="43" fontId="33" fillId="0" borderId="0" applyFont="0" applyFill="0" applyBorder="0" applyAlignment="0" applyProtection="0"/>
    <xf numFmtId="0" fontId="36" fillId="0" borderId="0">
      <alignment/>
      <protection/>
    </xf>
  </cellStyleXfs>
  <cellXfs count="16">
    <xf numFmtId="0" fontId="0" fillId="0" borderId="0" xfId="0" applyAlignment="1">
      <alignment/>
    </xf>
    <xf numFmtId="0" fontId="64" fillId="0" borderId="0" xfId="0" applyFont="1" applyAlignment="1">
      <alignment/>
    </xf>
    <xf numFmtId="0" fontId="64" fillId="0" borderId="0" xfId="0" applyFont="1" applyAlignment="1">
      <alignment horizontal="left" vertical="center"/>
    </xf>
    <xf numFmtId="0" fontId="65" fillId="0" borderId="0" xfId="0" applyFont="1" applyFill="1" applyAlignment="1">
      <alignment horizontal="center"/>
    </xf>
    <xf numFmtId="0" fontId="65" fillId="0" borderId="0" xfId="0" applyFont="1" applyAlignment="1">
      <alignment horizontal="left"/>
    </xf>
    <xf numFmtId="0" fontId="65" fillId="0" borderId="0" xfId="0" applyFont="1" applyAlignment="1">
      <alignment horizontal="left" vertical="center"/>
    </xf>
    <xf numFmtId="0" fontId="64" fillId="40" borderId="11" xfId="0" applyFont="1" applyFill="1" applyBorder="1" applyAlignment="1">
      <alignment horizontal="center" vertical="center" wrapText="1"/>
    </xf>
    <xf numFmtId="0" fontId="65" fillId="40" borderId="11" xfId="0" applyFont="1" applyFill="1" applyBorder="1" applyAlignment="1">
      <alignment horizontal="left" vertical="center" wrapText="1"/>
    </xf>
    <xf numFmtId="0" fontId="64" fillId="0" borderId="11" xfId="0" applyFont="1" applyBorder="1" applyAlignment="1">
      <alignment horizontal="center"/>
    </xf>
    <xf numFmtId="164" fontId="64" fillId="0" borderId="11" xfId="0" applyNumberFormat="1" applyFont="1" applyFill="1" applyBorder="1" applyAlignment="1">
      <alignment horizontal="center"/>
    </xf>
    <xf numFmtId="164" fontId="64" fillId="0" borderId="11" xfId="0" applyNumberFormat="1" applyFont="1" applyBorder="1" applyAlignment="1">
      <alignment horizontal="center"/>
    </xf>
    <xf numFmtId="0" fontId="65" fillId="40" borderId="11" xfId="0" applyFont="1" applyFill="1" applyBorder="1" applyAlignment="1">
      <alignment horizontal="center"/>
    </xf>
    <xf numFmtId="164" fontId="65" fillId="40" borderId="11" xfId="0" applyNumberFormat="1" applyFont="1" applyFill="1" applyBorder="1" applyAlignment="1">
      <alignment horizontal="right"/>
    </xf>
    <xf numFmtId="164" fontId="65" fillId="40" borderId="11" xfId="0" applyNumberFormat="1" applyFont="1" applyFill="1" applyBorder="1" applyAlignment="1">
      <alignment horizontal="center"/>
    </xf>
    <xf numFmtId="0" fontId="64" fillId="0" borderId="0" xfId="0" applyFont="1" applyAlignment="1">
      <alignment horizontal="left"/>
    </xf>
    <xf numFmtId="0" fontId="65" fillId="0" borderId="0" xfId="0" applyFont="1" applyAlignment="1">
      <alignment horizontal="left" vertical="center" wrapText="1"/>
    </xf>
  </cellXfs>
  <cellStyles count="6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2" xfId="35"/>
    <cellStyle name="Accent 3" xfId="36"/>
    <cellStyle name="Bad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" xfId="49"/>
    <cellStyle name="Footnote" xfId="50"/>
    <cellStyle name="Good" xfId="51"/>
    <cellStyle name="Heading" xfId="52"/>
    <cellStyle name="Heading (user)" xfId="53"/>
    <cellStyle name="Heading 1" xfId="54"/>
    <cellStyle name="Heading 2" xfId="55"/>
    <cellStyle name="Heading1" xfId="56"/>
    <cellStyle name="Hyperlink" xfId="57"/>
    <cellStyle name="Currency" xfId="58"/>
    <cellStyle name="Currency [0]" xfId="59"/>
    <cellStyle name="Neutral" xfId="60"/>
    <cellStyle name="Neutro" xfId="61"/>
    <cellStyle name="Nota" xfId="62"/>
    <cellStyle name="Note" xfId="63"/>
    <cellStyle name="Percent" xfId="64"/>
    <cellStyle name="Result" xfId="65"/>
    <cellStyle name="Result2" xfId="66"/>
    <cellStyle name="Ruim" xfId="67"/>
    <cellStyle name="Saída" xfId="68"/>
    <cellStyle name="Comma [0]" xfId="69"/>
    <cellStyle name="Status" xfId="70"/>
    <cellStyle name="Text" xfId="71"/>
    <cellStyle name="Texto de Aviso" xfId="72"/>
    <cellStyle name="Texto Explicativo" xfId="73"/>
    <cellStyle name="Título" xfId="74"/>
    <cellStyle name="Título 1" xfId="75"/>
    <cellStyle name="Título 2" xfId="76"/>
    <cellStyle name="Título 3" xfId="77"/>
    <cellStyle name="Título 4" xfId="78"/>
    <cellStyle name="Total" xfId="79"/>
    <cellStyle name="Comma" xfId="80"/>
    <cellStyle name="Warning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abSelected="1" zoomScalePageLayoutView="0" workbookViewId="0" topLeftCell="A12">
      <selection activeCell="I31" sqref="I31"/>
    </sheetView>
  </sheetViews>
  <sheetFormatPr defaultColWidth="9.00390625" defaultRowHeight="14.25"/>
  <cols>
    <col min="1" max="1" width="15.625" style="0" customWidth="1"/>
    <col min="2" max="2" width="10.625" style="0" customWidth="1"/>
    <col min="3" max="3" width="11.25390625" style="0" customWidth="1"/>
    <col min="4" max="7" width="10.625" style="0" customWidth="1"/>
  </cols>
  <sheetData>
    <row r="1" spans="1:7" ht="14.25">
      <c r="A1" s="2" t="s">
        <v>0</v>
      </c>
      <c r="B1" s="2"/>
      <c r="C1" s="2"/>
      <c r="D1" s="2"/>
      <c r="E1" s="2"/>
      <c r="F1" s="2"/>
      <c r="G1" s="2"/>
    </row>
    <row r="2" spans="1:7" ht="14.25">
      <c r="A2" s="2" t="s">
        <v>1</v>
      </c>
      <c r="B2" s="2"/>
      <c r="C2" s="2"/>
      <c r="D2" s="2"/>
      <c r="E2" s="2"/>
      <c r="F2" s="2"/>
      <c r="G2" s="2"/>
    </row>
    <row r="3" spans="1:7" ht="14.25">
      <c r="A3" s="14" t="s">
        <v>31</v>
      </c>
      <c r="B3" s="14"/>
      <c r="C3" s="14"/>
      <c r="D3" s="14"/>
      <c r="E3" s="14"/>
      <c r="F3" s="14"/>
      <c r="G3" s="14"/>
    </row>
    <row r="4" spans="1:7" ht="14.25">
      <c r="A4" s="14" t="s">
        <v>32</v>
      </c>
      <c r="B4" s="14"/>
      <c r="C4" s="14"/>
      <c r="D4" s="14"/>
      <c r="E4" s="14"/>
      <c r="F4" s="14"/>
      <c r="G4" s="14"/>
    </row>
    <row r="5" spans="1:7" ht="14.25">
      <c r="A5" s="3" t="s">
        <v>2</v>
      </c>
      <c r="B5" s="3"/>
      <c r="C5" s="3"/>
      <c r="D5" s="3"/>
      <c r="E5" s="3"/>
      <c r="F5" s="3"/>
      <c r="G5" s="3"/>
    </row>
    <row r="6" spans="1:7" ht="14.25">
      <c r="A6" s="4"/>
      <c r="B6" s="1"/>
      <c r="C6" s="1"/>
      <c r="D6" s="1"/>
      <c r="E6" s="1"/>
      <c r="F6" s="1"/>
      <c r="G6" s="1"/>
    </row>
    <row r="7" spans="1:7" ht="14.25">
      <c r="A7" s="5" t="s">
        <v>3</v>
      </c>
      <c r="B7" s="5"/>
      <c r="C7" s="5"/>
      <c r="D7" s="5"/>
      <c r="E7" s="5"/>
      <c r="F7" s="5"/>
      <c r="G7" s="5"/>
    </row>
    <row r="8" spans="1:7" ht="14.25">
      <c r="A8" s="6" t="s">
        <v>4</v>
      </c>
      <c r="B8" s="6" t="s">
        <v>5</v>
      </c>
      <c r="C8" s="6"/>
      <c r="D8" s="6"/>
      <c r="E8" s="6"/>
      <c r="F8" s="6" t="s">
        <v>6</v>
      </c>
      <c r="G8" s="6" t="s">
        <v>7</v>
      </c>
    </row>
    <row r="9" spans="1:7" ht="14.25">
      <c r="A9" s="6"/>
      <c r="B9" s="6" t="s">
        <v>8</v>
      </c>
      <c r="C9" s="6"/>
      <c r="D9" s="6"/>
      <c r="E9" s="6" t="s">
        <v>9</v>
      </c>
      <c r="F9" s="6"/>
      <c r="G9" s="6"/>
    </row>
    <row r="10" spans="1:7" ht="13.5">
      <c r="A10" s="6"/>
      <c r="B10" s="6" t="s">
        <v>10</v>
      </c>
      <c r="C10" s="6" t="s">
        <v>11</v>
      </c>
      <c r="D10" s="6" t="s">
        <v>12</v>
      </c>
      <c r="E10" s="6"/>
      <c r="F10" s="6"/>
      <c r="G10" s="6"/>
    </row>
    <row r="11" spans="1:7" ht="13.5">
      <c r="A11" s="6"/>
      <c r="B11" s="6"/>
      <c r="C11" s="6"/>
      <c r="D11" s="6"/>
      <c r="E11" s="6"/>
      <c r="F11" s="6"/>
      <c r="G11" s="6"/>
    </row>
    <row r="12" spans="1:7" ht="13.5">
      <c r="A12" s="6"/>
      <c r="B12" s="6"/>
      <c r="C12" s="6"/>
      <c r="D12" s="6"/>
      <c r="E12" s="6"/>
      <c r="F12" s="6"/>
      <c r="G12" s="6"/>
    </row>
    <row r="13" spans="1:7" ht="14.25">
      <c r="A13" s="7" t="s">
        <v>13</v>
      </c>
      <c r="B13" s="7"/>
      <c r="C13" s="7"/>
      <c r="D13" s="7"/>
      <c r="E13" s="7"/>
      <c r="F13" s="7"/>
      <c r="G13" s="7"/>
    </row>
    <row r="14" spans="1:7" ht="14.25">
      <c r="A14" s="8" t="s">
        <v>14</v>
      </c>
      <c r="B14" s="9">
        <v>0</v>
      </c>
      <c r="C14" s="9">
        <v>87</v>
      </c>
      <c r="D14" s="10">
        <f aca="true" t="shared" si="0" ref="D14:D29">C14+B14</f>
        <v>87</v>
      </c>
      <c r="E14" s="10">
        <v>139</v>
      </c>
      <c r="F14" s="10">
        <v>1</v>
      </c>
      <c r="G14" s="10">
        <f aca="true" t="shared" si="1" ref="G14:G29">SUM(F14+E14+D14)</f>
        <v>227</v>
      </c>
    </row>
    <row r="15" spans="1:7" ht="14.25">
      <c r="A15" s="8" t="s">
        <v>15</v>
      </c>
      <c r="B15" s="9">
        <v>0</v>
      </c>
      <c r="C15" s="9">
        <v>11</v>
      </c>
      <c r="D15" s="10">
        <f t="shared" si="0"/>
        <v>11</v>
      </c>
      <c r="E15" s="10">
        <v>8</v>
      </c>
      <c r="F15" s="10">
        <v>0</v>
      </c>
      <c r="G15" s="10">
        <f t="shared" si="1"/>
        <v>19</v>
      </c>
    </row>
    <row r="16" spans="1:7" ht="14.25">
      <c r="A16" s="8" t="s">
        <v>16</v>
      </c>
      <c r="B16" s="9">
        <v>0</v>
      </c>
      <c r="C16" s="9">
        <v>4</v>
      </c>
      <c r="D16" s="10">
        <f t="shared" si="0"/>
        <v>4</v>
      </c>
      <c r="E16" s="10">
        <v>4</v>
      </c>
      <c r="F16" s="10">
        <v>0</v>
      </c>
      <c r="G16" s="10">
        <f t="shared" si="1"/>
        <v>8</v>
      </c>
    </row>
    <row r="17" spans="1:7" ht="14.25">
      <c r="A17" s="8" t="s">
        <v>17</v>
      </c>
      <c r="B17" s="9">
        <v>0</v>
      </c>
      <c r="C17" s="9">
        <v>50</v>
      </c>
      <c r="D17" s="10">
        <f t="shared" si="0"/>
        <v>50</v>
      </c>
      <c r="E17" s="10">
        <v>186</v>
      </c>
      <c r="F17" s="10">
        <v>4</v>
      </c>
      <c r="G17" s="10">
        <f t="shared" si="1"/>
        <v>240</v>
      </c>
    </row>
    <row r="18" spans="1:7" ht="14.25">
      <c r="A18" s="8" t="s">
        <v>18</v>
      </c>
      <c r="B18" s="9">
        <v>0</v>
      </c>
      <c r="C18" s="9">
        <v>16</v>
      </c>
      <c r="D18" s="10">
        <f t="shared" si="0"/>
        <v>16</v>
      </c>
      <c r="E18" s="10">
        <v>89</v>
      </c>
      <c r="F18" s="10">
        <v>7</v>
      </c>
      <c r="G18" s="10">
        <f t="shared" si="1"/>
        <v>112</v>
      </c>
    </row>
    <row r="19" spans="1:7" ht="14.25">
      <c r="A19" s="8" t="s">
        <v>19</v>
      </c>
      <c r="B19" s="9">
        <v>0</v>
      </c>
      <c r="C19" s="9">
        <v>12</v>
      </c>
      <c r="D19" s="10">
        <f t="shared" si="0"/>
        <v>12</v>
      </c>
      <c r="E19" s="10">
        <v>53</v>
      </c>
      <c r="F19" s="10">
        <v>3</v>
      </c>
      <c r="G19" s="10">
        <f t="shared" si="1"/>
        <v>68</v>
      </c>
    </row>
    <row r="20" spans="1:7" ht="14.25">
      <c r="A20" s="8" t="s">
        <v>20</v>
      </c>
      <c r="B20" s="9">
        <v>0</v>
      </c>
      <c r="C20" s="9">
        <v>34</v>
      </c>
      <c r="D20" s="10">
        <f t="shared" si="0"/>
        <v>34</v>
      </c>
      <c r="E20" s="10">
        <v>53</v>
      </c>
      <c r="F20" s="10">
        <v>4</v>
      </c>
      <c r="G20" s="10">
        <f t="shared" si="1"/>
        <v>91</v>
      </c>
    </row>
    <row r="21" spans="1:7" ht="14.25">
      <c r="A21" s="8" t="s">
        <v>21</v>
      </c>
      <c r="B21" s="9">
        <v>0</v>
      </c>
      <c r="C21" s="9">
        <v>71</v>
      </c>
      <c r="D21" s="10">
        <f t="shared" si="0"/>
        <v>71</v>
      </c>
      <c r="E21" s="10">
        <v>57</v>
      </c>
      <c r="F21" s="10">
        <v>4</v>
      </c>
      <c r="G21" s="10">
        <f t="shared" si="1"/>
        <v>132</v>
      </c>
    </row>
    <row r="22" spans="1:7" ht="14.25">
      <c r="A22" s="8" t="s">
        <v>22</v>
      </c>
      <c r="B22" s="9">
        <v>0</v>
      </c>
      <c r="C22" s="9">
        <v>46</v>
      </c>
      <c r="D22" s="10">
        <f t="shared" si="0"/>
        <v>46</v>
      </c>
      <c r="E22" s="10">
        <v>179</v>
      </c>
      <c r="F22" s="10">
        <v>3</v>
      </c>
      <c r="G22" s="10">
        <f t="shared" si="1"/>
        <v>228</v>
      </c>
    </row>
    <row r="23" spans="1:7" ht="14.25">
      <c r="A23" s="8" t="s">
        <v>23</v>
      </c>
      <c r="B23" s="9">
        <v>0</v>
      </c>
      <c r="C23" s="9">
        <f>75+18</f>
        <v>93</v>
      </c>
      <c r="D23" s="10">
        <f t="shared" si="0"/>
        <v>93</v>
      </c>
      <c r="E23" s="10">
        <v>485</v>
      </c>
      <c r="F23" s="10">
        <v>62</v>
      </c>
      <c r="G23" s="10">
        <f t="shared" si="1"/>
        <v>640</v>
      </c>
    </row>
    <row r="24" spans="1:7" ht="14.25">
      <c r="A24" s="8" t="s">
        <v>24</v>
      </c>
      <c r="B24" s="9">
        <v>0</v>
      </c>
      <c r="C24" s="9">
        <v>25</v>
      </c>
      <c r="D24" s="10">
        <f t="shared" si="0"/>
        <v>25</v>
      </c>
      <c r="E24" s="10">
        <v>40</v>
      </c>
      <c r="F24" s="10">
        <v>3</v>
      </c>
      <c r="G24" s="10">
        <f t="shared" si="1"/>
        <v>68</v>
      </c>
    </row>
    <row r="25" spans="1:7" ht="14.25">
      <c r="A25" s="8" t="s">
        <v>25</v>
      </c>
      <c r="B25" s="9">
        <v>0</v>
      </c>
      <c r="C25" s="9">
        <v>16</v>
      </c>
      <c r="D25" s="10">
        <f t="shared" si="0"/>
        <v>16</v>
      </c>
      <c r="E25" s="10">
        <v>17</v>
      </c>
      <c r="F25" s="10">
        <v>0</v>
      </c>
      <c r="G25" s="10">
        <f t="shared" si="1"/>
        <v>33</v>
      </c>
    </row>
    <row r="26" spans="1:7" ht="14.25">
      <c r="A26" s="8" t="s">
        <v>26</v>
      </c>
      <c r="B26" s="9">
        <v>0</v>
      </c>
      <c r="C26" s="9">
        <v>19</v>
      </c>
      <c r="D26" s="10">
        <f t="shared" si="0"/>
        <v>19</v>
      </c>
      <c r="E26" s="10">
        <v>75</v>
      </c>
      <c r="F26" s="10">
        <v>6</v>
      </c>
      <c r="G26" s="10">
        <f t="shared" si="1"/>
        <v>100</v>
      </c>
    </row>
    <row r="27" spans="1:7" ht="14.25">
      <c r="A27" s="8" t="s">
        <v>27</v>
      </c>
      <c r="B27" s="9">
        <v>0</v>
      </c>
      <c r="C27" s="9">
        <v>1</v>
      </c>
      <c r="D27" s="10">
        <f t="shared" si="0"/>
        <v>1</v>
      </c>
      <c r="E27" s="10">
        <v>1</v>
      </c>
      <c r="F27" s="10">
        <v>0</v>
      </c>
      <c r="G27" s="10">
        <f t="shared" si="1"/>
        <v>2</v>
      </c>
    </row>
    <row r="28" spans="1:7" ht="14.25">
      <c r="A28" s="8" t="s">
        <v>28</v>
      </c>
      <c r="B28" s="9">
        <v>0</v>
      </c>
      <c r="C28" s="9">
        <v>4</v>
      </c>
      <c r="D28" s="10">
        <f t="shared" si="0"/>
        <v>4</v>
      </c>
      <c r="E28" s="10">
        <v>4</v>
      </c>
      <c r="F28" s="10">
        <v>0</v>
      </c>
      <c r="G28" s="10">
        <f t="shared" si="1"/>
        <v>8</v>
      </c>
    </row>
    <row r="29" spans="1:7" ht="14.25">
      <c r="A29" s="8" t="s">
        <v>29</v>
      </c>
      <c r="B29" s="9">
        <v>0</v>
      </c>
      <c r="C29" s="9">
        <v>1</v>
      </c>
      <c r="D29" s="10">
        <f t="shared" si="0"/>
        <v>1</v>
      </c>
      <c r="E29" s="10">
        <v>4</v>
      </c>
      <c r="F29" s="10">
        <v>0</v>
      </c>
      <c r="G29" s="10">
        <f t="shared" si="1"/>
        <v>5</v>
      </c>
    </row>
    <row r="30" spans="1:7" ht="14.25">
      <c r="A30" s="11" t="s">
        <v>30</v>
      </c>
      <c r="B30" s="12">
        <f aca="true" t="shared" si="2" ref="B30:G30">SUM(B14:B29)</f>
        <v>0</v>
      </c>
      <c r="C30" s="13">
        <f t="shared" si="2"/>
        <v>490</v>
      </c>
      <c r="D30" s="13">
        <f t="shared" si="2"/>
        <v>490</v>
      </c>
      <c r="E30" s="13">
        <f t="shared" si="2"/>
        <v>1394</v>
      </c>
      <c r="F30" s="13">
        <f t="shared" si="2"/>
        <v>97</v>
      </c>
      <c r="G30" s="13">
        <f t="shared" si="2"/>
        <v>1981</v>
      </c>
    </row>
    <row r="31" spans="1:7" ht="14.25">
      <c r="A31" s="1"/>
      <c r="B31" s="1"/>
      <c r="C31" s="1"/>
      <c r="D31" s="1"/>
      <c r="E31" s="1"/>
      <c r="F31" s="1"/>
      <c r="G31" s="1"/>
    </row>
    <row r="32" spans="1:7" ht="30" customHeight="1">
      <c r="A32" s="15" t="s">
        <v>33</v>
      </c>
      <c r="B32" s="15"/>
      <c r="C32" s="15"/>
      <c r="D32" s="15"/>
      <c r="E32" s="15"/>
      <c r="F32" s="15"/>
      <c r="G32" s="15"/>
    </row>
  </sheetData>
  <sheetProtection/>
  <mergeCells count="17">
    <mergeCell ref="D10:D12"/>
    <mergeCell ref="A1:G1"/>
    <mergeCell ref="A2:G2"/>
    <mergeCell ref="A3:G3"/>
    <mergeCell ref="A4:G4"/>
    <mergeCell ref="A5:G5"/>
    <mergeCell ref="A7:G7"/>
    <mergeCell ref="A13:G13"/>
    <mergeCell ref="A32:G32"/>
    <mergeCell ref="A8:A12"/>
    <mergeCell ref="B8:E8"/>
    <mergeCell ref="F8:F12"/>
    <mergeCell ref="G8:G12"/>
    <mergeCell ref="B9:D9"/>
    <mergeCell ref="E9:E12"/>
    <mergeCell ref="B10:B12"/>
    <mergeCell ref="C10:C12"/>
  </mergeCells>
  <printOptions horizontalCentered="1"/>
  <pageMargins left="0.2362204724409449" right="0.2362204724409449" top="0.7480314960629921" bottom="0.7480314960629921" header="0.31496062992125984" footer="0.31496062992125984"/>
  <pageSetup firstPageNumber="1" useFirstPageNumber="1" fitToHeight="0" fitToWidth="1" horizontalDpi="600" verticalDpi="600" orientation="portrait" pageOrder="overThenDown" paperSize="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leonardo saturno de holanda</cp:lastModifiedBy>
  <cp:lastPrinted>2024-05-29T20:40:02Z</cp:lastPrinted>
  <dcterms:created xsi:type="dcterms:W3CDTF">2016-04-07T12:15:50Z</dcterms:created>
  <dcterms:modified xsi:type="dcterms:W3CDTF">2024-05-29T20:40:23Z</dcterms:modified>
  <cp:category/>
  <cp:version/>
  <cp:contentType/>
  <cp:contentStatus/>
  <cp:revision>36</cp:revision>
</cp:coreProperties>
</file>